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2 kolo\"/>
    </mc:Choice>
  </mc:AlternateContent>
  <xr:revisionPtr revIDLastSave="0" documentId="8_{10DE4C14-554A-474E-BE8A-AAD8250A5FA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10" i="1"/>
  <c r="I11" i="1"/>
  <c r="I4" i="1"/>
  <c r="I12" i="1" s="1"/>
  <c r="I14" i="1" s="1"/>
  <c r="H5" i="1" l="1"/>
  <c r="H6" i="1"/>
  <c r="H7" i="1"/>
  <c r="H8" i="1"/>
  <c r="H9" i="1"/>
  <c r="H10" i="1"/>
  <c r="H11" i="1"/>
  <c r="G5" i="1"/>
  <c r="G6" i="1"/>
  <c r="G7" i="1"/>
  <c r="G8" i="1"/>
  <c r="G9" i="1"/>
  <c r="G10" i="1"/>
  <c r="G11" i="1"/>
  <c r="H4" i="1"/>
  <c r="G4" i="1"/>
  <c r="F12" i="1"/>
  <c r="E12" i="1"/>
  <c r="D12" i="1"/>
  <c r="C12" i="1"/>
  <c r="H12" i="1" l="1"/>
  <c r="G12" i="1"/>
</calcChain>
</file>

<file path=xl/sharedStrings.xml><?xml version="1.0" encoding="utf-8"?>
<sst xmlns="http://schemas.openxmlformats.org/spreadsheetml/2006/main" count="36" uniqueCount="35">
  <si>
    <t>Výzva investiční: PK1_2022_2         Výzva neinvestiční: PK2_2022_2</t>
  </si>
  <si>
    <t>Číslo žádosti</t>
  </si>
  <si>
    <t>Název projektu</t>
  </si>
  <si>
    <t>Rok 2022 Celkové náklady</t>
  </si>
  <si>
    <t>Rok 2023 Celkové náklady</t>
  </si>
  <si>
    <t>Rok 2022 Požadavek na dotaci</t>
  </si>
  <si>
    <t>Rok 2023 Požadavek na dotaci</t>
  </si>
  <si>
    <t>Celkové náklady</t>
  </si>
  <si>
    <t xml:space="preserve">Požadavek na dotaci </t>
  </si>
  <si>
    <t>Návrh dotace</t>
  </si>
  <si>
    <t>Přítomno</t>
  </si>
  <si>
    <t>Pro</t>
  </si>
  <si>
    <t>Proti</t>
  </si>
  <si>
    <t>Zdržel se</t>
  </si>
  <si>
    <t>MV-PK2-2022_2-00007</t>
  </si>
  <si>
    <t>Ostrov - APK - 2022 - 2.kolo</t>
  </si>
  <si>
    <t>MV-PK2-2022_2-00008</t>
  </si>
  <si>
    <t>Ostrov - Domovník - 2022 - 2.kolo</t>
  </si>
  <si>
    <t>MV-PK2-2022_2-00010</t>
  </si>
  <si>
    <t>Plzeň - Asistent prevence kriminality - Ukrajina - 2022 - 2. kolo</t>
  </si>
  <si>
    <t>MV-PK2-2022_2-00004</t>
  </si>
  <si>
    <t>Dolní Poustevna - Asistenti prevence kriminality - 2022 - 2. kolo</t>
  </si>
  <si>
    <t>MV-PK2-2022_2-00009</t>
  </si>
  <si>
    <t>Jihlava - Asistent prevence kriminality - 2022 - 2. kolo</t>
  </si>
  <si>
    <t>MV-PK2-2022_2-00005</t>
  </si>
  <si>
    <t>České Budějovice – Asistent prevence kriminality – 2022 – 2. kolo“</t>
  </si>
  <si>
    <t>MV-PK2-2022_2-00003</t>
  </si>
  <si>
    <t>Bruntál - Asistent prevence kriminality - 2022-2023 - 2. kolo</t>
  </si>
  <si>
    <t>MV-PK2-2022_2-00006</t>
  </si>
  <si>
    <t>Přerov - asistent prevence kriminality - 2023 - 2. kolo</t>
  </si>
  <si>
    <t>Hodnocení PPK 2022 - 2.kolo - 2.vlna posuzování - žádosti došlé do 31. 12. 2022</t>
  </si>
  <si>
    <t>Celkem za sestavu 2. vlny posuzování</t>
  </si>
  <si>
    <t>Celkem za sestavu 1. vlny posuzování</t>
  </si>
  <si>
    <t>Celkem za PPK 2022 - 2. kolo</t>
  </si>
  <si>
    <t>výzva k doplnění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</si>
</sst>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rgb="FFF0F0F0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7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horizontal="center" vertical="center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4" fontId="7" fillId="0" borderId="6" xfId="1" applyNumberFormat="1" applyFont="1" applyFill="1" applyBorder="1" applyAlignment="1">
      <alignment horizontal="right" vertical="center" wrapText="1" readingOrder="1"/>
    </xf>
    <xf numFmtId="164" fontId="4" fillId="0" borderId="6" xfId="1" applyNumberFormat="1" applyFont="1" applyFill="1" applyBorder="1" applyAlignment="1">
      <alignment horizontal="right" vertical="center" wrapText="1" readingOrder="1"/>
    </xf>
    <xf numFmtId="164" fontId="6" fillId="3" borderId="4" xfId="1" applyNumberFormat="1" applyFont="1" applyFill="1" applyBorder="1" applyAlignment="1">
      <alignment horizontal="right" vertical="center" wrapText="1" readingOrder="1"/>
    </xf>
    <xf numFmtId="164" fontId="6" fillId="4" borderId="6" xfId="1" applyNumberFormat="1" applyFont="1" applyFill="1" applyBorder="1" applyAlignment="1">
      <alignment horizontal="right" vertical="center" wrapText="1" readingOrder="1"/>
    </xf>
    <xf numFmtId="164" fontId="6" fillId="4" borderId="4" xfId="1" applyNumberFormat="1" applyFont="1" applyFill="1" applyBorder="1" applyAlignment="1">
      <alignment horizontal="right" vertical="center" wrapText="1" readingOrder="1"/>
    </xf>
    <xf numFmtId="0" fontId="4" fillId="0" borderId="4" xfId="1" applyNumberFormat="1" applyFont="1" applyFill="1" applyBorder="1" applyAlignment="1">
      <alignment horizontal="left" vertical="center" wrapText="1" readingOrder="1"/>
    </xf>
    <xf numFmtId="0" fontId="4" fillId="0" borderId="8" xfId="1" applyNumberFormat="1" applyFont="1" applyFill="1" applyBorder="1" applyAlignment="1">
      <alignment horizontal="left" vertical="center" wrapText="1" readingOrder="1"/>
    </xf>
    <xf numFmtId="0" fontId="4" fillId="0" borderId="6" xfId="1" applyNumberFormat="1" applyFont="1" applyFill="1" applyBorder="1" applyAlignment="1">
      <alignment horizontal="left" vertical="center" wrapText="1" readingOrder="1"/>
    </xf>
    <xf numFmtId="4" fontId="8" fillId="4" borderId="9" xfId="0" applyNumberFormat="1" applyFont="1" applyFill="1" applyBorder="1" applyAlignment="1">
      <alignment vertical="center"/>
    </xf>
    <xf numFmtId="164" fontId="8" fillId="4" borderId="9" xfId="0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center" vertical="center" wrapText="1" readingOrder="1"/>
    </xf>
    <xf numFmtId="0" fontId="7" fillId="0" borderId="10" xfId="1" applyNumberFormat="1" applyFont="1" applyFill="1" applyBorder="1" applyAlignment="1">
      <alignment horizontal="center" vertical="center" wrapText="1" readingOrder="1"/>
    </xf>
    <xf numFmtId="0" fontId="7" fillId="0" borderId="9" xfId="1" applyNumberFormat="1" applyFont="1" applyFill="1" applyBorder="1" applyAlignment="1">
      <alignment horizontal="center" vertical="center" wrapText="1" readingOrder="1"/>
    </xf>
    <xf numFmtId="0" fontId="9" fillId="0" borderId="9" xfId="0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 wrapText="1" readingOrder="1"/>
    </xf>
    <xf numFmtId="164" fontId="6" fillId="3" borderId="9" xfId="1" applyNumberFormat="1" applyFont="1" applyFill="1" applyBorder="1" applyAlignment="1">
      <alignment horizontal="right" vertical="center" wrapText="1" readingOrder="1"/>
    </xf>
    <xf numFmtId="0" fontId="2" fillId="0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3" fillId="2" borderId="1" xfId="1" applyNumberFormat="1" applyFont="1" applyFill="1" applyBorder="1" applyAlignment="1">
      <alignment horizontal="left" vertical="center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9" xfId="1" applyNumberFormat="1" applyFont="1" applyFill="1" applyBorder="1" applyAlignment="1">
      <alignment horizontal="center" vertical="center" wrapText="1" readingOrder="1"/>
    </xf>
    <xf numFmtId="0" fontId="9" fillId="0" borderId="9" xfId="0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 wrapText="1" readingOrder="1"/>
    </xf>
    <xf numFmtId="0" fontId="9" fillId="0" borderId="11" xfId="1" applyNumberFormat="1" applyFont="1" applyFill="1" applyBorder="1" applyAlignment="1">
      <alignment horizontal="center" vertical="center" wrapText="1"/>
    </xf>
    <xf numFmtId="0" fontId="6" fillId="3" borderId="8" xfId="1" applyNumberFormat="1" applyFont="1" applyFill="1" applyBorder="1" applyAlignment="1">
      <alignment horizontal="right" vertical="center" wrapText="1" readingOrder="1"/>
    </xf>
    <xf numFmtId="0" fontId="6" fillId="3" borderId="2" xfId="1" applyNumberFormat="1" applyFont="1" applyFill="1" applyBorder="1" applyAlignment="1">
      <alignment horizontal="right" vertical="center" wrapText="1" readingOrder="1"/>
    </xf>
    <xf numFmtId="0" fontId="6" fillId="3" borderId="14" xfId="1" applyNumberFormat="1" applyFont="1" applyFill="1" applyBorder="1" applyAlignment="1">
      <alignment horizontal="right" vertical="center" wrapText="1" readingOrder="1"/>
    </xf>
    <xf numFmtId="0" fontId="7" fillId="0" borderId="6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/>
    </xf>
    <xf numFmtId="0" fontId="6" fillId="3" borderId="4" xfId="1" applyNumberFormat="1" applyFont="1" applyFill="1" applyBorder="1" applyAlignment="1">
      <alignment horizontal="right" vertical="center" wrapText="1" readingOrder="1"/>
    </xf>
    <xf numFmtId="0" fontId="8" fillId="4" borderId="5" xfId="1" applyNumberFormat="1" applyFont="1" applyFill="1" applyBorder="1" applyAlignment="1">
      <alignment vertical="center" wrapText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workbookViewId="0">
      <pane ySplit="1" topLeftCell="A2" activePane="bottomLeft" state="frozen"/>
      <selection pane="bottomLeft" activeCell="F22" sqref="F22"/>
    </sheetView>
  </sheetViews>
  <sheetFormatPr defaultRowHeight="14.5" x14ac:dyDescent="0.35"/>
  <cols>
    <col min="1" max="1" width="21.453125" customWidth="1"/>
    <col min="2" max="2" width="54.7265625" customWidth="1"/>
    <col min="3" max="3" width="18.26953125" customWidth="1"/>
    <col min="4" max="4" width="17.1796875" customWidth="1"/>
    <col min="5" max="5" width="19.1796875" customWidth="1"/>
    <col min="6" max="6" width="19.26953125" customWidth="1"/>
    <col min="7" max="9" width="13.81640625" customWidth="1"/>
    <col min="10" max="11" width="8.81640625" customWidth="1"/>
    <col min="12" max="12" width="2" customWidth="1"/>
    <col min="13" max="13" width="6.81640625" customWidth="1"/>
    <col min="14" max="14" width="8.81640625" customWidth="1"/>
    <col min="15" max="15" width="0" hidden="1" customWidth="1"/>
  </cols>
  <sheetData>
    <row r="1" spans="1:14" ht="47.25" customHeight="1" x14ac:dyDescent="0.35">
      <c r="A1" s="19" t="s">
        <v>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</row>
    <row r="2" spans="1:14" ht="17.149999999999999" customHeight="1" x14ac:dyDescent="0.35">
      <c r="A2" s="22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</row>
    <row r="3" spans="1:14" ht="30.75" customHeight="1" x14ac:dyDescent="0.3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3" t="s">
        <v>12</v>
      </c>
      <c r="M3" s="21"/>
      <c r="N3" s="2" t="s">
        <v>13</v>
      </c>
    </row>
    <row r="4" spans="1:14" ht="15" customHeight="1" x14ac:dyDescent="0.35">
      <c r="A4" s="8" t="s">
        <v>26</v>
      </c>
      <c r="B4" s="9" t="s">
        <v>27</v>
      </c>
      <c r="C4" s="3">
        <v>242000</v>
      </c>
      <c r="D4" s="3">
        <v>1678000</v>
      </c>
      <c r="E4" s="3">
        <v>242000</v>
      </c>
      <c r="F4" s="3">
        <v>1678000</v>
      </c>
      <c r="G4" s="4">
        <f>C4+D4</f>
        <v>1920000</v>
      </c>
      <c r="H4" s="4">
        <f>E4+F4</f>
        <v>1920000</v>
      </c>
      <c r="I4" s="4">
        <f>E4+F4</f>
        <v>1920000</v>
      </c>
      <c r="J4" s="13">
        <v>7</v>
      </c>
      <c r="K4" s="13">
        <v>7</v>
      </c>
      <c r="L4" s="33">
        <v>0</v>
      </c>
      <c r="M4" s="34"/>
      <c r="N4" s="13">
        <v>0</v>
      </c>
    </row>
    <row r="5" spans="1:14" ht="15" customHeight="1" x14ac:dyDescent="0.35">
      <c r="A5" s="8" t="s">
        <v>20</v>
      </c>
      <c r="B5" s="10" t="s">
        <v>21</v>
      </c>
      <c r="C5" s="3">
        <v>172000</v>
      </c>
      <c r="D5" s="3">
        <v>568000</v>
      </c>
      <c r="E5" s="3">
        <v>162000</v>
      </c>
      <c r="F5" s="3">
        <v>558000</v>
      </c>
      <c r="G5" s="4">
        <f t="shared" ref="G5:G12" si="0">C5+D5</f>
        <v>740000</v>
      </c>
      <c r="H5" s="4">
        <f t="shared" ref="H5:H12" si="1">E5+F5</f>
        <v>720000</v>
      </c>
      <c r="I5" s="4">
        <f t="shared" ref="I5:I11" si="2">E5+F5</f>
        <v>720000</v>
      </c>
      <c r="J5" s="13">
        <v>7</v>
      </c>
      <c r="K5" s="13">
        <v>7</v>
      </c>
      <c r="L5" s="33">
        <v>0</v>
      </c>
      <c r="M5" s="34"/>
      <c r="N5" s="13">
        <v>0</v>
      </c>
    </row>
    <row r="6" spans="1:14" ht="15" customHeight="1" x14ac:dyDescent="0.35">
      <c r="A6" s="8" t="s">
        <v>24</v>
      </c>
      <c r="B6" s="9" t="s">
        <v>25</v>
      </c>
      <c r="C6" s="3">
        <v>616000</v>
      </c>
      <c r="D6" s="3">
        <v>1056000</v>
      </c>
      <c r="E6" s="3">
        <v>616000</v>
      </c>
      <c r="F6" s="3">
        <v>1056000</v>
      </c>
      <c r="G6" s="4">
        <f t="shared" si="0"/>
        <v>1672000</v>
      </c>
      <c r="H6" s="4">
        <f t="shared" si="1"/>
        <v>1672000</v>
      </c>
      <c r="I6" s="4">
        <f t="shared" si="2"/>
        <v>1672000</v>
      </c>
      <c r="J6" s="13">
        <v>7</v>
      </c>
      <c r="K6" s="13">
        <v>7</v>
      </c>
      <c r="L6" s="33">
        <v>0</v>
      </c>
      <c r="M6" s="34"/>
      <c r="N6" s="13">
        <v>0</v>
      </c>
    </row>
    <row r="7" spans="1:14" ht="15" customHeight="1" x14ac:dyDescent="0.35">
      <c r="A7" s="8" t="s">
        <v>28</v>
      </c>
      <c r="B7" s="9" t="s">
        <v>29</v>
      </c>
      <c r="C7" s="3"/>
      <c r="D7" s="3">
        <v>1095000</v>
      </c>
      <c r="E7" s="3"/>
      <c r="F7" s="3">
        <v>865200</v>
      </c>
      <c r="G7" s="4">
        <f t="shared" si="0"/>
        <v>1095000</v>
      </c>
      <c r="H7" s="4">
        <f t="shared" si="1"/>
        <v>865200</v>
      </c>
      <c r="I7" s="4">
        <f t="shared" si="2"/>
        <v>865200</v>
      </c>
      <c r="J7" s="13">
        <v>7</v>
      </c>
      <c r="K7" s="13">
        <v>7</v>
      </c>
      <c r="L7" s="33">
        <v>0</v>
      </c>
      <c r="M7" s="34"/>
      <c r="N7" s="13">
        <v>0</v>
      </c>
    </row>
    <row r="8" spans="1:14" ht="15" customHeight="1" x14ac:dyDescent="0.35">
      <c r="A8" s="8" t="s">
        <v>14</v>
      </c>
      <c r="B8" s="10" t="s">
        <v>15</v>
      </c>
      <c r="C8" s="3"/>
      <c r="D8" s="3">
        <v>1094024</v>
      </c>
      <c r="E8" s="3"/>
      <c r="F8" s="3">
        <v>675000</v>
      </c>
      <c r="G8" s="4">
        <f t="shared" si="0"/>
        <v>1094024</v>
      </c>
      <c r="H8" s="4">
        <f t="shared" si="1"/>
        <v>675000</v>
      </c>
      <c r="I8" s="4" t="s">
        <v>34</v>
      </c>
      <c r="J8" s="14">
        <v>7</v>
      </c>
      <c r="K8" s="14">
        <v>7</v>
      </c>
      <c r="L8" s="28">
        <v>0</v>
      </c>
      <c r="M8" s="29"/>
      <c r="N8" s="14">
        <v>0</v>
      </c>
    </row>
    <row r="9" spans="1:14" x14ac:dyDescent="0.35">
      <c r="A9" s="8" t="s">
        <v>16</v>
      </c>
      <c r="B9" s="10" t="s">
        <v>17</v>
      </c>
      <c r="C9" s="3"/>
      <c r="D9" s="3">
        <v>315840</v>
      </c>
      <c r="E9" s="3"/>
      <c r="F9" s="3">
        <v>165600</v>
      </c>
      <c r="G9" s="4">
        <f t="shared" si="0"/>
        <v>315840</v>
      </c>
      <c r="H9" s="4">
        <f t="shared" si="1"/>
        <v>165600</v>
      </c>
      <c r="I9" s="4" t="s">
        <v>34</v>
      </c>
      <c r="J9" s="15">
        <v>7</v>
      </c>
      <c r="K9" s="15">
        <v>7</v>
      </c>
      <c r="L9" s="26">
        <v>0</v>
      </c>
      <c r="M9" s="27"/>
      <c r="N9" s="17">
        <v>0</v>
      </c>
    </row>
    <row r="10" spans="1:14" x14ac:dyDescent="0.35">
      <c r="A10" s="8" t="s">
        <v>22</v>
      </c>
      <c r="B10" s="10" t="s">
        <v>23</v>
      </c>
      <c r="C10" s="3">
        <v>216000</v>
      </c>
      <c r="D10" s="3">
        <v>324000</v>
      </c>
      <c r="E10" s="3">
        <v>176000</v>
      </c>
      <c r="F10" s="3">
        <v>264000</v>
      </c>
      <c r="G10" s="4">
        <f t="shared" si="0"/>
        <v>540000</v>
      </c>
      <c r="H10" s="4">
        <f t="shared" si="1"/>
        <v>440000</v>
      </c>
      <c r="I10" s="4">
        <f t="shared" si="2"/>
        <v>440000</v>
      </c>
      <c r="J10" s="15">
        <v>7</v>
      </c>
      <c r="K10" s="15">
        <v>7</v>
      </c>
      <c r="L10" s="26">
        <v>0</v>
      </c>
      <c r="M10" s="27"/>
      <c r="N10" s="17">
        <v>0</v>
      </c>
    </row>
    <row r="11" spans="1:14" ht="14.25" customHeight="1" x14ac:dyDescent="0.35">
      <c r="A11" s="8" t="s">
        <v>18</v>
      </c>
      <c r="B11" s="10" t="s">
        <v>19</v>
      </c>
      <c r="C11" s="3"/>
      <c r="D11" s="3">
        <v>1689000</v>
      </c>
      <c r="E11" s="3"/>
      <c r="F11" s="3">
        <v>1065000</v>
      </c>
      <c r="G11" s="4">
        <f t="shared" si="0"/>
        <v>1689000</v>
      </c>
      <c r="H11" s="4">
        <f t="shared" si="1"/>
        <v>1065000</v>
      </c>
      <c r="I11" s="4">
        <f t="shared" si="2"/>
        <v>1065000</v>
      </c>
      <c r="J11" s="16">
        <v>7</v>
      </c>
      <c r="K11" s="16">
        <v>7</v>
      </c>
      <c r="L11" s="24">
        <v>0</v>
      </c>
      <c r="M11" s="25"/>
      <c r="N11" s="16">
        <v>0</v>
      </c>
    </row>
    <row r="12" spans="1:14" ht="16.899999999999999" customHeight="1" x14ac:dyDescent="0.35">
      <c r="A12" s="35" t="s">
        <v>31</v>
      </c>
      <c r="B12" s="36"/>
      <c r="C12" s="5">
        <f>SUM(C4:C11)</f>
        <v>1246000</v>
      </c>
      <c r="D12" s="5">
        <f>SUM(D4:D11)</f>
        <v>7819864</v>
      </c>
      <c r="E12" s="5">
        <f>SUM(E4:E11)</f>
        <v>1196000</v>
      </c>
      <c r="F12" s="5">
        <f>SUM(F4:F11)</f>
        <v>6326800</v>
      </c>
      <c r="G12" s="6">
        <f t="shared" si="0"/>
        <v>9065864</v>
      </c>
      <c r="H12" s="7">
        <f t="shared" si="1"/>
        <v>7522800</v>
      </c>
      <c r="I12" s="12">
        <f>SUM(I4:I11)</f>
        <v>6682200</v>
      </c>
    </row>
    <row r="13" spans="1:14" ht="15" customHeight="1" x14ac:dyDescent="0.35">
      <c r="A13" s="30" t="s">
        <v>32</v>
      </c>
      <c r="B13" s="31"/>
      <c r="C13" s="31"/>
      <c r="D13" s="31"/>
      <c r="E13" s="31"/>
      <c r="F13" s="31"/>
      <c r="G13" s="31"/>
      <c r="H13" s="32"/>
      <c r="I13" s="11">
        <v>2522400</v>
      </c>
    </row>
    <row r="14" spans="1:14" x14ac:dyDescent="0.35">
      <c r="A14" s="30" t="s">
        <v>33</v>
      </c>
      <c r="B14" s="31"/>
      <c r="C14" s="31"/>
      <c r="D14" s="31"/>
      <c r="E14" s="31"/>
      <c r="F14" s="31"/>
      <c r="G14" s="31"/>
      <c r="H14" s="31"/>
      <c r="I14" s="18">
        <f t="shared" ref="I14" si="3">SUM(I12:I13)</f>
        <v>9204600</v>
      </c>
    </row>
  </sheetData>
  <mergeCells count="14">
    <mergeCell ref="A13:H13"/>
    <mergeCell ref="A14:H14"/>
    <mergeCell ref="L6:M6"/>
    <mergeCell ref="L7:M7"/>
    <mergeCell ref="L4:M4"/>
    <mergeCell ref="L5:M5"/>
    <mergeCell ref="A12:B12"/>
    <mergeCell ref="A1:N1"/>
    <mergeCell ref="A2:N2"/>
    <mergeCell ref="L3:M3"/>
    <mergeCell ref="L11:M11"/>
    <mergeCell ref="L9:M9"/>
    <mergeCell ref="L10:M10"/>
    <mergeCell ref="L8:M8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02.01.2023 (9:23:48)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2023-01-25T13:10:12Z</dcterms:created>
  <dcterms:modified xsi:type="dcterms:W3CDTF">2023-01-25T13:10:12Z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