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ml.chartshapes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ejglova\Documents\Transparentní VS\31.12.2021\"/>
    </mc:Choice>
  </mc:AlternateContent>
  <bookViews>
    <workbookView xWindow="360" yWindow="255" windowWidth="20955" windowHeight="9285"/>
  </bookViews>
  <sheets>
    <sheet name="Občanské průkazy celkem" sheetId="6" r:id="rId1"/>
    <sheet name="Občanské průkazy" sheetId="4" r:id="rId2"/>
    <sheet name="Občanské průkazy s čipem" sheetId="5" r:id="rId3"/>
    <sheet name="Cestovní pasy" sheetId="1" r:id="rId4"/>
  </sheets>
  <calcPr calcId="162913"/>
</workbook>
</file>

<file path=xl/calcChain.xml><?xml version="1.0" encoding="utf-8"?>
<calcChain xmlns="http://schemas.openxmlformats.org/spreadsheetml/2006/main">
  <c r="B24" i="6" l="1"/>
  <c r="B25" i="6"/>
  <c r="B39" i="1" l="1"/>
  <c r="B23" i="6" l="1"/>
  <c r="B21" i="6" l="1"/>
  <c r="B20" i="6"/>
  <c r="B19" i="6"/>
  <c r="B18" i="6"/>
  <c r="B17" i="6"/>
  <c r="B16" i="6"/>
  <c r="B15" i="1" l="1"/>
  <c r="B16" i="5" l="1"/>
  <c r="B30" i="5" s="1"/>
</calcChain>
</file>

<file path=xl/sharedStrings.xml><?xml version="1.0" encoding="utf-8"?>
<sst xmlns="http://schemas.openxmlformats.org/spreadsheetml/2006/main" count="51" uniqueCount="34">
  <si>
    <t>Leden</t>
  </si>
  <si>
    <t>Únor</t>
  </si>
  <si>
    <t>Březen</t>
  </si>
  <si>
    <t>Duben</t>
  </si>
  <si>
    <t>Květen</t>
  </si>
  <si>
    <t>Červen</t>
  </si>
  <si>
    <t>Celkem vyrobeno cestovních pasů</t>
  </si>
  <si>
    <t>Rok</t>
  </si>
  <si>
    <t>Počet vyrobených cestovních pasů /ks/</t>
  </si>
  <si>
    <t>Počty vyrobených občanských průkazů s čipem</t>
  </si>
  <si>
    <t>Počet vyrobených občanských průkazů s čipem /ks/</t>
  </si>
  <si>
    <t>Porovnání počtu vyrobených občanských průkazů s čipem</t>
  </si>
  <si>
    <t>Červenec</t>
  </si>
  <si>
    <t>Srpen</t>
  </si>
  <si>
    <t>Září</t>
  </si>
  <si>
    <t>Říjen</t>
  </si>
  <si>
    <t>Listopad</t>
  </si>
  <si>
    <t>Prosinec</t>
  </si>
  <si>
    <t>Počty vyrobených občanských průkazů s čipem /ks/</t>
  </si>
  <si>
    <t>Počty vyrobených občanských průkazů /ks/</t>
  </si>
  <si>
    <t>Počty vyrobených cestovních pasů /ks/</t>
  </si>
  <si>
    <t>Celkem vyrobeno OP</t>
  </si>
  <si>
    <t>v letech 2001 až 2018</t>
  </si>
  <si>
    <t>Pozn.: Od 1. července 2018 jsou občanské průkazy s čipem vydávány plošně.</t>
  </si>
  <si>
    <t>Porovnání počtu vyrobených občanských průkazů bez čipu</t>
  </si>
  <si>
    <t>Pozn. Od 1. července 2018 jsou plošně vydávány občanské průkazy s čipem.</t>
  </si>
  <si>
    <t>Porovnání počtu vyrobených občanských průkazů celkem</t>
  </si>
  <si>
    <t>Pozn.: Žádost o vydání občanského průkazu bylo možno podat nejpozději 30. června 2018.</t>
  </si>
  <si>
    <t>Měsíc roku 2020</t>
  </si>
  <si>
    <t>Porovnání počtu vyrobených cestovních pasů v letech 2001 až 2021</t>
  </si>
  <si>
    <t>Počty vyrobených cestovních pasů v období od 1. ledna do 31. prosince 2021</t>
  </si>
  <si>
    <t>v období od 1. ledna do 31. prosince 2021</t>
  </si>
  <si>
    <t>v letech 2012 až 2021</t>
  </si>
  <si>
    <t>v letech 2001 až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</si>
</sst>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3" fontId="0" fillId="0" borderId="0" xfId="0" applyNumberFormat="1"/>
    <xf numFmtId="0" fontId="1" fillId="0" borderId="0" xfId="0" applyFont="1"/>
    <xf numFmtId="0" fontId="3" fillId="2" borderId="1" xfId="0" applyFont="1" applyFill="1" applyBorder="1" applyAlignment="1">
      <alignment horizontal="center"/>
    </xf>
    <xf numFmtId="3" fontId="2" fillId="0" borderId="3" xfId="0" applyNumberFormat="1" applyFont="1" applyBorder="1"/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3" fontId="2" fillId="0" borderId="4" xfId="0" applyNumberFormat="1" applyFont="1" applyBorder="1"/>
    <xf numFmtId="0" fontId="0" fillId="0" borderId="7" xfId="0" applyBorder="1" applyAlignment="1">
      <alignment horizontal="center"/>
    </xf>
    <xf numFmtId="3" fontId="2" fillId="0" borderId="5" xfId="0" applyNumberFormat="1" applyFont="1" applyBorder="1"/>
    <xf numFmtId="3" fontId="2" fillId="0" borderId="7" xfId="0" applyNumberFormat="1" applyFont="1" applyBorder="1"/>
    <xf numFmtId="3" fontId="2" fillId="0" borderId="6" xfId="0" applyNumberFormat="1" applyFont="1" applyBorder="1"/>
    <xf numFmtId="3" fontId="2" fillId="0" borderId="12" xfId="0" applyNumberFormat="1" applyFont="1" applyBorder="1"/>
    <xf numFmtId="0" fontId="0" fillId="0" borderId="13" xfId="0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3" fontId="0" fillId="0" borderId="3" xfId="0" applyNumberFormat="1" applyFont="1" applyBorder="1"/>
    <xf numFmtId="3" fontId="0" fillId="0" borderId="4" xfId="0" applyNumberFormat="1" applyFont="1" applyBorder="1"/>
    <xf numFmtId="3" fontId="4" fillId="2" borderId="1" xfId="0" applyNumberFormat="1" applyFont="1" applyFill="1" applyBorder="1"/>
    <xf numFmtId="0" fontId="0" fillId="0" borderId="4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wrapText="1"/>
    </xf>
    <xf numFmtId="0" fontId="0" fillId="0" borderId="6" xfId="0" applyFont="1" applyBorder="1" applyAlignment="1">
      <alignment horizontal="center"/>
    </xf>
    <xf numFmtId="3" fontId="0" fillId="0" borderId="6" xfId="0" applyNumberFormat="1" applyFont="1" applyBorder="1"/>
    <xf numFmtId="0" fontId="0" fillId="0" borderId="4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3" fontId="0" fillId="0" borderId="12" xfId="0" applyNumberFormat="1" applyFont="1" applyBorder="1"/>
    <xf numFmtId="3" fontId="0" fillId="0" borderId="7" xfId="0" applyNumberFormat="1" applyFont="1" applyBorder="1"/>
    <xf numFmtId="0" fontId="4" fillId="2" borderId="9" xfId="0" applyFont="1" applyFill="1" applyBorder="1" applyAlignment="1">
      <alignment horizontal="center"/>
    </xf>
    <xf numFmtId="0" fontId="0" fillId="0" borderId="10" xfId="0" applyFont="1" applyBorder="1"/>
    <xf numFmtId="0" fontId="0" fillId="0" borderId="11" xfId="0" applyFont="1" applyBorder="1"/>
    <xf numFmtId="0" fontId="0" fillId="0" borderId="8" xfId="0" applyFont="1" applyBorder="1"/>
    <xf numFmtId="3" fontId="0" fillId="0" borderId="12" xfId="0" applyNumberFormat="1" applyFont="1" applyFill="1" applyBorder="1"/>
    <xf numFmtId="0" fontId="4" fillId="2" borderId="9" xfId="0" applyFont="1" applyFill="1" applyBorder="1"/>
    <xf numFmtId="0" fontId="0" fillId="0" borderId="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12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wrapText="1"/>
    </xf>
    <xf numFmtId="3" fontId="0" fillId="0" borderId="14" xfId="0" applyNumberFormat="1" applyFont="1" applyBorder="1"/>
    <xf numFmtId="3" fontId="0" fillId="0" borderId="15" xfId="0" applyNumberFormat="1" applyFont="1" applyBorder="1"/>
    <xf numFmtId="0" fontId="2" fillId="0" borderId="0" xfId="0" applyFont="1"/>
    <xf numFmtId="0" fontId="4" fillId="3" borderId="0" xfId="0" applyFont="1" applyFill="1" applyBorder="1"/>
    <xf numFmtId="3" fontId="4" fillId="3" borderId="0" xfId="0" applyNumberFormat="1" applyFont="1" applyFill="1" applyBorder="1"/>
    <xf numFmtId="0" fontId="0" fillId="0" borderId="7" xfId="0" applyFont="1" applyFill="1" applyBorder="1" applyAlignment="1">
      <alignment horizontal="center"/>
    </xf>
    <xf numFmtId="0" fontId="0" fillId="0" borderId="16" xfId="0" applyFont="1" applyFill="1" applyBorder="1" applyAlignment="1">
      <alignment horizontal="center"/>
    </xf>
    <xf numFmtId="3" fontId="0" fillId="0" borderId="17" xfId="0" applyNumberFormat="1" applyBorder="1"/>
    <xf numFmtId="0" fontId="0" fillId="0" borderId="13" xfId="0" applyFont="1" applyFill="1" applyBorder="1" applyAlignment="1">
      <alignment horizontal="center"/>
    </xf>
    <xf numFmtId="3" fontId="0" fillId="0" borderId="18" xfId="0" applyNumberFormat="1" applyBorder="1"/>
    <xf numFmtId="3" fontId="5" fillId="0" borderId="0" xfId="0" applyNumberFormat="1" applyFont="1" applyBorder="1" applyAlignment="1"/>
    <xf numFmtId="0" fontId="0" fillId="0" borderId="0" xfId="0" applyBorder="1"/>
    <xf numFmtId="0" fontId="5" fillId="0" borderId="0" xfId="0" applyNumberFormat="1" applyFont="1" applyBorder="1" applyAlignment="1"/>
    <xf numFmtId="0" fontId="3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aseline="0"/>
            </a:pPr>
            <a:r>
              <a:rPr lang="cs-CZ" sz="1300" baseline="0"/>
              <a:t>Vývoj p</a:t>
            </a:r>
            <a:r>
              <a:rPr lang="en-US" sz="1300" baseline="0"/>
              <a:t>očt</a:t>
            </a:r>
            <a:r>
              <a:rPr lang="cs-CZ" sz="1300" baseline="0"/>
              <a:t>u</a:t>
            </a:r>
            <a:r>
              <a:rPr lang="en-US" sz="1300" baseline="0"/>
              <a:t> vyrobených </a:t>
            </a:r>
            <a:r>
              <a:rPr lang="cs-CZ" sz="1300" baseline="0"/>
              <a:t>občanských průkazů celkem </a:t>
            </a:r>
            <a:br>
              <a:rPr lang="cs-CZ" sz="1300" baseline="0"/>
            </a:br>
            <a:r>
              <a:rPr lang="cs-CZ" sz="1300" baseline="0"/>
              <a:t>v letech 2001 až 2021</a:t>
            </a:r>
            <a:r>
              <a:rPr lang="en-US" sz="1300" baseline="0"/>
              <a:t> /ks/</a:t>
            </a:r>
          </a:p>
        </c:rich>
      </c:tx>
      <c:layout>
        <c:manualLayout>
          <c:xMode val="edge"/>
          <c:yMode val="edge"/>
          <c:x val="0.15939976838499959"/>
          <c:y val="4.053887795275591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1535678994129143"/>
          <c:y val="0.17740403543307087"/>
          <c:w val="0.87732185761043824"/>
          <c:h val="0.49847859146362067"/>
        </c:manualLayout>
      </c:layout>
      <c:lineChart>
        <c:grouping val="standard"/>
        <c:varyColors val="0"/>
        <c:ser>
          <c:idx val="1"/>
          <c:order val="0"/>
          <c:tx>
            <c:strRef>
              <c:f>'Občanské průkazy celkem'!$B$4</c:f>
              <c:strCache>
                <c:ptCount val="1"/>
                <c:pt idx="0">
                  <c:v>Počty vyrobených občanských průkazů /ks/</c:v>
                </c:pt>
              </c:strCache>
            </c:strRef>
          </c:tx>
          <c:marker>
            <c:symbol val="none"/>
          </c:marker>
          <c:cat>
            <c:numRef>
              <c:f>'Občanské průkazy celkem'!$A$6:$A$25</c:f>
              <c:numCache>
                <c:formatCode>General</c:formatCode>
                <c:ptCount val="20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</c:numCache>
            </c:numRef>
          </c:cat>
          <c:val>
            <c:numRef>
              <c:f>'Občanské průkazy celkem'!$B$6:$B$25</c:f>
              <c:numCache>
                <c:formatCode>#,##0</c:formatCode>
                <c:ptCount val="20"/>
                <c:pt idx="0">
                  <c:v>1173181</c:v>
                </c:pt>
                <c:pt idx="1">
                  <c:v>1172319</c:v>
                </c:pt>
                <c:pt idx="2">
                  <c:v>1562381</c:v>
                </c:pt>
                <c:pt idx="3">
                  <c:v>2387394</c:v>
                </c:pt>
                <c:pt idx="4">
                  <c:v>1639927</c:v>
                </c:pt>
                <c:pt idx="5">
                  <c:v>1763732</c:v>
                </c:pt>
                <c:pt idx="6">
                  <c:v>1428714</c:v>
                </c:pt>
                <c:pt idx="7">
                  <c:v>952611</c:v>
                </c:pt>
                <c:pt idx="8">
                  <c:v>1003117</c:v>
                </c:pt>
                <c:pt idx="9">
                  <c:v>1259810</c:v>
                </c:pt>
                <c:pt idx="10">
                  <c:v>1329285</c:v>
                </c:pt>
                <c:pt idx="11">
                  <c:v>1356678</c:v>
                </c:pt>
                <c:pt idx="12">
                  <c:v>1500312</c:v>
                </c:pt>
                <c:pt idx="13">
                  <c:v>1867464</c:v>
                </c:pt>
                <c:pt idx="14">
                  <c:v>1545155</c:v>
                </c:pt>
                <c:pt idx="15">
                  <c:v>1517778</c:v>
                </c:pt>
                <c:pt idx="16">
                  <c:v>1349850</c:v>
                </c:pt>
                <c:pt idx="17">
                  <c:v>1089037</c:v>
                </c:pt>
                <c:pt idx="18">
                  <c:v>976236</c:v>
                </c:pt>
                <c:pt idx="19">
                  <c:v>1234644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40D-4D00-9AC1-D46A21C29F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9114112"/>
        <c:axId val="89115648"/>
      </c:lineChart>
      <c:catAx>
        <c:axId val="89114112"/>
        <c:scaling>
          <c:orientation val="minMax"/>
        </c:scaling>
        <c:delete val="0"/>
        <c:axPos val="b"/>
        <c:numFmt formatCode="General" sourceLinked="1"/>
        <c:majorTickMark val="none"/>
        <c:minorTickMark val="cross"/>
        <c:tickLblPos val="nextTo"/>
        <c:txPr>
          <a:bodyPr rot="-2700000" vert="horz"/>
          <a:lstStyle/>
          <a:p>
            <a:pPr>
              <a:defRPr/>
            </a:pPr>
            <a:endParaRPr lang="cs-CZ"/>
          </a:p>
        </c:txPr>
        <c:crossAx val="89115648"/>
        <c:crosses val="autoZero"/>
        <c:auto val="1"/>
        <c:lblAlgn val="ctr"/>
        <c:lblOffset val="100"/>
        <c:noMultiLvlLbl val="0"/>
      </c:catAx>
      <c:valAx>
        <c:axId val="89115648"/>
        <c:scaling>
          <c:orientation val="minMax"/>
          <c:max val="2500000"/>
        </c:scaling>
        <c:delete val="0"/>
        <c:axPos val="l"/>
        <c:majorGridlines/>
        <c:numFmt formatCode="#,##0" sourceLinked="1"/>
        <c:majorTickMark val="none"/>
        <c:minorTickMark val="none"/>
        <c:tickLblPos val="nextTo"/>
        <c:crossAx val="89114112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22990022681799749"/>
          <c:y val="0.90224370022416722"/>
          <c:w val="0.54019936811803448"/>
          <c:h val="6.3421535827334882E-2"/>
        </c:manualLayout>
      </c:layout>
      <c:overlay val="0"/>
    </c:legend>
    <c:plotVisOnly val="1"/>
    <c:dispBlanksAs val="gap"/>
    <c:showDLblsOverMax val="0"/>
  </c:chart>
  <c:printSettings>
    <c:headerFooter/>
    <c:pageMargins b="0.78740157499999996" l="0.7" r="0.7" t="0.78740157499999996" header="0.3" footer="0.3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aseline="0"/>
            </a:pPr>
            <a:r>
              <a:rPr lang="cs-CZ" sz="1200" baseline="0"/>
              <a:t>Vývoj p</a:t>
            </a:r>
            <a:r>
              <a:rPr lang="en-US" sz="1200" baseline="0"/>
              <a:t>očt</a:t>
            </a:r>
            <a:r>
              <a:rPr lang="cs-CZ" sz="1200" baseline="0"/>
              <a:t>u</a:t>
            </a:r>
            <a:r>
              <a:rPr lang="en-US" sz="1200" baseline="0"/>
              <a:t> vyrobených </a:t>
            </a:r>
            <a:r>
              <a:rPr lang="cs-CZ" sz="1200" baseline="0"/>
              <a:t>občanských průkazů bez čipu </a:t>
            </a:r>
            <a:br>
              <a:rPr lang="cs-CZ" sz="1200" baseline="0"/>
            </a:br>
            <a:r>
              <a:rPr lang="cs-CZ" sz="1200" baseline="0"/>
              <a:t>v letech 2001 až 2018</a:t>
            </a:r>
            <a:r>
              <a:rPr lang="en-US" sz="1200" baseline="0"/>
              <a:t> /ks/</a:t>
            </a:r>
          </a:p>
        </c:rich>
      </c:tx>
      <c:layout>
        <c:manualLayout>
          <c:xMode val="edge"/>
          <c:yMode val="edge"/>
          <c:x val="0.22962925397037234"/>
          <c:y val="2.6719381596287804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1457603332578352"/>
          <c:y val="0.24160802684474567"/>
          <c:w val="0.87732185761043824"/>
          <c:h val="0.49207969257007433"/>
        </c:manualLayout>
      </c:layout>
      <c:lineChart>
        <c:grouping val="standard"/>
        <c:varyColors val="0"/>
        <c:ser>
          <c:idx val="1"/>
          <c:order val="0"/>
          <c:tx>
            <c:strRef>
              <c:f>'Občanské průkazy'!$B$4</c:f>
              <c:strCache>
                <c:ptCount val="1"/>
                <c:pt idx="0">
                  <c:v>Počty vyrobených občanských průkazů /ks/</c:v>
                </c:pt>
              </c:strCache>
            </c:strRef>
          </c:tx>
          <c:marker>
            <c:symbol val="none"/>
          </c:marker>
          <c:cat>
            <c:numRef>
              <c:f>'Občanské průkazy'!$A$5:$A$22</c:f>
              <c:numCache>
                <c:formatCode>General</c:formatCode>
                <c:ptCount val="18"/>
                <c:pt idx="0">
                  <c:v>2001</c:v>
                </c:pt>
                <c:pt idx="1">
                  <c:v>2002</c:v>
                </c:pt>
                <c:pt idx="2">
                  <c:v>2003</c:v>
                </c:pt>
                <c:pt idx="3">
                  <c:v>2004</c:v>
                </c:pt>
                <c:pt idx="4">
                  <c:v>2005</c:v>
                </c:pt>
                <c:pt idx="5">
                  <c:v>2006</c:v>
                </c:pt>
                <c:pt idx="6">
                  <c:v>2007</c:v>
                </c:pt>
                <c:pt idx="7">
                  <c:v>2008</c:v>
                </c:pt>
                <c:pt idx="8">
                  <c:v>2009</c:v>
                </c:pt>
                <c:pt idx="9">
                  <c:v>2010</c:v>
                </c:pt>
                <c:pt idx="10">
                  <c:v>2011</c:v>
                </c:pt>
                <c:pt idx="11">
                  <c:v>2012</c:v>
                </c:pt>
                <c:pt idx="12">
                  <c:v>2013</c:v>
                </c:pt>
                <c:pt idx="13">
                  <c:v>2014</c:v>
                </c:pt>
                <c:pt idx="14">
                  <c:v>2015</c:v>
                </c:pt>
                <c:pt idx="15">
                  <c:v>2016</c:v>
                </c:pt>
                <c:pt idx="16">
                  <c:v>2017</c:v>
                </c:pt>
                <c:pt idx="17">
                  <c:v>2018</c:v>
                </c:pt>
              </c:numCache>
            </c:numRef>
          </c:cat>
          <c:val>
            <c:numRef>
              <c:f>'Občanské průkazy'!$B$5:$B$22</c:f>
              <c:numCache>
                <c:formatCode>#,##0</c:formatCode>
                <c:ptCount val="18"/>
                <c:pt idx="0">
                  <c:v>1172179</c:v>
                </c:pt>
                <c:pt idx="1">
                  <c:v>1173181</c:v>
                </c:pt>
                <c:pt idx="2">
                  <c:v>1172319</c:v>
                </c:pt>
                <c:pt idx="3">
                  <c:v>1562381</c:v>
                </c:pt>
                <c:pt idx="4">
                  <c:v>2387394</c:v>
                </c:pt>
                <c:pt idx="5">
                  <c:v>1639927</c:v>
                </c:pt>
                <c:pt idx="6">
                  <c:v>1763732</c:v>
                </c:pt>
                <c:pt idx="7">
                  <c:v>1428714</c:v>
                </c:pt>
                <c:pt idx="8">
                  <c:v>952611</c:v>
                </c:pt>
                <c:pt idx="9">
                  <c:v>1003117</c:v>
                </c:pt>
                <c:pt idx="10">
                  <c:v>1259810</c:v>
                </c:pt>
                <c:pt idx="11">
                  <c:v>1315038</c:v>
                </c:pt>
                <c:pt idx="12">
                  <c:v>1350745</c:v>
                </c:pt>
                <c:pt idx="13">
                  <c:v>1494999</c:v>
                </c:pt>
                <c:pt idx="14">
                  <c:v>1863593</c:v>
                </c:pt>
                <c:pt idx="15">
                  <c:v>1543248</c:v>
                </c:pt>
                <c:pt idx="16">
                  <c:v>1516749</c:v>
                </c:pt>
                <c:pt idx="17">
                  <c:v>634957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E77-42FF-83E3-8F356D813F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9186688"/>
        <c:axId val="89188224"/>
      </c:lineChart>
      <c:catAx>
        <c:axId val="89186688"/>
        <c:scaling>
          <c:orientation val="minMax"/>
        </c:scaling>
        <c:delete val="0"/>
        <c:axPos val="b"/>
        <c:numFmt formatCode="General" sourceLinked="1"/>
        <c:majorTickMark val="none"/>
        <c:minorTickMark val="cross"/>
        <c:tickLblPos val="nextTo"/>
        <c:txPr>
          <a:bodyPr rot="-2700000" vert="horz"/>
          <a:lstStyle/>
          <a:p>
            <a:pPr>
              <a:defRPr/>
            </a:pPr>
            <a:endParaRPr lang="cs-CZ"/>
          </a:p>
        </c:txPr>
        <c:crossAx val="89188224"/>
        <c:crosses val="autoZero"/>
        <c:auto val="1"/>
        <c:lblAlgn val="ctr"/>
        <c:lblOffset val="100"/>
        <c:noMultiLvlLbl val="0"/>
      </c:catAx>
      <c:valAx>
        <c:axId val="89188224"/>
        <c:scaling>
          <c:orientation val="minMax"/>
          <c:max val="2500000"/>
        </c:scaling>
        <c:delete val="0"/>
        <c:axPos val="l"/>
        <c:majorGridlines/>
        <c:numFmt formatCode="#,##0" sourceLinked="1"/>
        <c:majorTickMark val="none"/>
        <c:minorTickMark val="none"/>
        <c:tickLblPos val="nextTo"/>
        <c:crossAx val="89186688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23261799902130878"/>
          <c:y val="0.89826771653543303"/>
          <c:w val="0.53928377596868193"/>
          <c:h val="0.10173228346456693"/>
        </c:manualLayout>
      </c:layout>
      <c:overlay val="0"/>
    </c:legend>
    <c:plotVisOnly val="1"/>
    <c:dispBlanksAs val="gap"/>
    <c:showDLblsOverMax val="0"/>
  </c:chart>
  <c:printSettings>
    <c:headerFooter/>
    <c:pageMargins b="0.78740157499999996" l="0.7" r="0.7" t="0.78740157499999996" header="0.3" footer="0.3"/>
    <c:pageSetup orientation="portrait"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aseline="0"/>
            </a:pPr>
            <a:r>
              <a:rPr lang="cs-CZ" sz="1300" baseline="0"/>
              <a:t>Vývoj p</a:t>
            </a:r>
            <a:r>
              <a:rPr lang="en-US" sz="1300" baseline="0"/>
              <a:t>očt</a:t>
            </a:r>
            <a:r>
              <a:rPr lang="cs-CZ" sz="1300" baseline="0"/>
              <a:t>u</a:t>
            </a:r>
            <a:r>
              <a:rPr lang="en-US" sz="1300" baseline="0"/>
              <a:t> vyrobených </a:t>
            </a:r>
            <a:r>
              <a:rPr lang="cs-CZ" sz="1300" baseline="0"/>
              <a:t>občanských průkazů s čipem </a:t>
            </a:r>
            <a:br>
              <a:rPr lang="cs-CZ" sz="1300" baseline="0"/>
            </a:br>
            <a:r>
              <a:rPr lang="en-US" sz="1300" baseline="0"/>
              <a:t>v </a:t>
            </a:r>
            <a:r>
              <a:rPr lang="cs-CZ" sz="1300" baseline="0"/>
              <a:t>letech 2012 až 2021</a:t>
            </a:r>
            <a:r>
              <a:rPr lang="en-US" sz="1300" baseline="0"/>
              <a:t> /ks/</a:t>
            </a:r>
          </a:p>
        </c:rich>
      </c:tx>
      <c:layout>
        <c:manualLayout>
          <c:xMode val="edge"/>
          <c:yMode val="edge"/>
          <c:x val="0.20316237497339859"/>
          <c:y val="3.896726450860309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5267078101723772"/>
          <c:y val="0.25853018372703412"/>
          <c:w val="0.74372561537915871"/>
          <c:h val="0.50010608048993876"/>
        </c:manualLayout>
      </c:layout>
      <c:lineChart>
        <c:grouping val="standard"/>
        <c:varyColors val="0"/>
        <c:ser>
          <c:idx val="1"/>
          <c:order val="0"/>
          <c:tx>
            <c:strRef>
              <c:f>'Občanské průkazy s čipem'!$B$20</c:f>
              <c:strCache>
                <c:ptCount val="1"/>
                <c:pt idx="0">
                  <c:v>Počty vyrobených občanských průkazů s čipem /ks/</c:v>
                </c:pt>
              </c:strCache>
            </c:strRef>
          </c:tx>
          <c:marker>
            <c:symbol val="none"/>
          </c:marker>
          <c:cat>
            <c:numRef>
              <c:f>'Občanské průkazy s čipem'!$A$21:$A$30</c:f>
              <c:numCache>
                <c:formatCode>General</c:formatCode>
                <c:ptCount val="10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</c:numCache>
            </c:numRef>
          </c:cat>
          <c:val>
            <c:numRef>
              <c:f>'Občanské průkazy s čipem'!$B$21:$B$30</c:f>
              <c:numCache>
                <c:formatCode>#,##0</c:formatCode>
                <c:ptCount val="10"/>
                <c:pt idx="0">
                  <c:v>14247</c:v>
                </c:pt>
                <c:pt idx="1">
                  <c:v>5933</c:v>
                </c:pt>
                <c:pt idx="2">
                  <c:v>5313</c:v>
                </c:pt>
                <c:pt idx="3">
                  <c:v>3871</c:v>
                </c:pt>
                <c:pt idx="4">
                  <c:v>1907</c:v>
                </c:pt>
                <c:pt idx="5">
                  <c:v>1029</c:v>
                </c:pt>
                <c:pt idx="6">
                  <c:v>714893</c:v>
                </c:pt>
                <c:pt idx="7">
                  <c:v>1089037</c:v>
                </c:pt>
                <c:pt idx="8">
                  <c:v>976236</c:v>
                </c:pt>
                <c:pt idx="9">
                  <c:v>1234644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C79-4BF7-AD63-2631D94EBF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9602688"/>
        <c:axId val="89629056"/>
      </c:lineChart>
      <c:catAx>
        <c:axId val="89602688"/>
        <c:scaling>
          <c:orientation val="minMax"/>
        </c:scaling>
        <c:delete val="0"/>
        <c:axPos val="b"/>
        <c:numFmt formatCode="General" sourceLinked="1"/>
        <c:majorTickMark val="none"/>
        <c:minorTickMark val="cross"/>
        <c:tickLblPos val="nextTo"/>
        <c:crossAx val="89629056"/>
        <c:crosses val="autoZero"/>
        <c:auto val="1"/>
        <c:lblAlgn val="ctr"/>
        <c:lblOffset val="100"/>
        <c:noMultiLvlLbl val="0"/>
      </c:catAx>
      <c:valAx>
        <c:axId val="89629056"/>
        <c:scaling>
          <c:orientation val="minMax"/>
        </c:scaling>
        <c:delete val="0"/>
        <c:axPos val="l"/>
        <c:majorGridlines/>
        <c:numFmt formatCode="#,##0" sourceLinked="1"/>
        <c:majorTickMark val="none"/>
        <c:minorTickMark val="none"/>
        <c:tickLblPos val="nextTo"/>
        <c:spPr>
          <a:ln w="9525">
            <a:noFill/>
          </a:ln>
        </c:spPr>
        <c:crossAx val="89602688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8740157499999996" l="0.7" r="0.7" t="0.78740157499999996" header="0.3" footer="0.3"/>
    <c:pageSetup orientation="portrait"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aseline="0"/>
            </a:pPr>
            <a:r>
              <a:rPr lang="cs-CZ" sz="1300" baseline="0"/>
              <a:t>Vývoj p</a:t>
            </a:r>
            <a:r>
              <a:rPr lang="en-US" sz="1300" baseline="0"/>
              <a:t>očt</a:t>
            </a:r>
            <a:r>
              <a:rPr lang="cs-CZ" sz="1300" baseline="0"/>
              <a:t>u</a:t>
            </a:r>
            <a:r>
              <a:rPr lang="en-US" sz="1300" baseline="0"/>
              <a:t> vyrobených cestovních pasů </a:t>
            </a:r>
            <a:r>
              <a:rPr lang="cs-CZ" sz="1300" baseline="0"/>
              <a:t/>
            </a:r>
            <a:br>
              <a:rPr lang="cs-CZ" sz="1300" baseline="0"/>
            </a:br>
            <a:r>
              <a:rPr lang="cs-CZ" sz="1300" baseline="0"/>
              <a:t>v letech 2001 až 2021 </a:t>
            </a:r>
            <a:r>
              <a:rPr lang="en-US" sz="1300" baseline="0"/>
              <a:t>/ks/</a:t>
            </a:r>
          </a:p>
        </c:rich>
      </c:tx>
      <c:layout>
        <c:manualLayout>
          <c:xMode val="edge"/>
          <c:yMode val="edge"/>
          <c:x val="0.26622550605831807"/>
          <c:y val="5.0866575562352224E-2"/>
        </c:manualLayout>
      </c:layout>
      <c:overlay val="0"/>
    </c:title>
    <c:autoTitleDeleted val="0"/>
    <c:plotArea>
      <c:layout/>
      <c:lineChart>
        <c:grouping val="standard"/>
        <c:varyColors val="0"/>
        <c:ser>
          <c:idx val="1"/>
          <c:order val="0"/>
          <c:tx>
            <c:strRef>
              <c:f>'Cestovní pasy'!$B$18</c:f>
              <c:strCache>
                <c:ptCount val="1"/>
                <c:pt idx="0">
                  <c:v>Počty vyrobených cestovních pasů /ks/</c:v>
                </c:pt>
              </c:strCache>
            </c:strRef>
          </c:tx>
          <c:marker>
            <c:symbol val="none"/>
          </c:marker>
          <c:cat>
            <c:numRef>
              <c:f>'Cestovní pasy'!$A$19:$A$39</c:f>
              <c:numCache>
                <c:formatCode>General</c:formatCode>
                <c:ptCount val="21"/>
                <c:pt idx="0">
                  <c:v>2001</c:v>
                </c:pt>
                <c:pt idx="1">
                  <c:v>2002</c:v>
                </c:pt>
                <c:pt idx="2">
                  <c:v>2003</c:v>
                </c:pt>
                <c:pt idx="3">
                  <c:v>2004</c:v>
                </c:pt>
                <c:pt idx="4">
                  <c:v>2005</c:v>
                </c:pt>
                <c:pt idx="5">
                  <c:v>2006</c:v>
                </c:pt>
                <c:pt idx="6">
                  <c:v>2007</c:v>
                </c:pt>
                <c:pt idx="7">
                  <c:v>2008</c:v>
                </c:pt>
                <c:pt idx="8">
                  <c:v>2009</c:v>
                </c:pt>
                <c:pt idx="9">
                  <c:v>2010</c:v>
                </c:pt>
                <c:pt idx="10">
                  <c:v>2011</c:v>
                </c:pt>
                <c:pt idx="11">
                  <c:v>2012</c:v>
                </c:pt>
                <c:pt idx="12">
                  <c:v>2013</c:v>
                </c:pt>
                <c:pt idx="13">
                  <c:v>2014</c:v>
                </c:pt>
                <c:pt idx="14">
                  <c:v>2015</c:v>
                </c:pt>
                <c:pt idx="15">
                  <c:v>2016</c:v>
                </c:pt>
                <c:pt idx="16">
                  <c:v>2017</c:v>
                </c:pt>
                <c:pt idx="17">
                  <c:v>2018</c:v>
                </c:pt>
                <c:pt idx="18">
                  <c:v>2019</c:v>
                </c:pt>
                <c:pt idx="19">
                  <c:v>2020</c:v>
                </c:pt>
                <c:pt idx="20">
                  <c:v>2021</c:v>
                </c:pt>
              </c:numCache>
            </c:numRef>
          </c:cat>
          <c:val>
            <c:numRef>
              <c:f>'Cestovní pasy'!$B$19:$B$39</c:f>
              <c:numCache>
                <c:formatCode>#,##0</c:formatCode>
                <c:ptCount val="21"/>
                <c:pt idx="0">
                  <c:v>416856</c:v>
                </c:pt>
                <c:pt idx="1">
                  <c:v>476516</c:v>
                </c:pt>
                <c:pt idx="2">
                  <c:v>642452</c:v>
                </c:pt>
                <c:pt idx="3">
                  <c:v>1092816</c:v>
                </c:pt>
                <c:pt idx="4">
                  <c:v>1131046</c:v>
                </c:pt>
                <c:pt idx="5">
                  <c:v>1068558</c:v>
                </c:pt>
                <c:pt idx="6">
                  <c:v>575362</c:v>
                </c:pt>
                <c:pt idx="7">
                  <c:v>430142</c:v>
                </c:pt>
                <c:pt idx="8">
                  <c:v>390148</c:v>
                </c:pt>
                <c:pt idx="9">
                  <c:v>380650</c:v>
                </c:pt>
                <c:pt idx="10">
                  <c:v>550808</c:v>
                </c:pt>
                <c:pt idx="11">
                  <c:v>740751</c:v>
                </c:pt>
                <c:pt idx="12">
                  <c:v>565818</c:v>
                </c:pt>
                <c:pt idx="13">
                  <c:v>663993</c:v>
                </c:pt>
                <c:pt idx="14">
                  <c:v>720400</c:v>
                </c:pt>
                <c:pt idx="15">
                  <c:v>690501</c:v>
                </c:pt>
                <c:pt idx="16">
                  <c:v>866267</c:v>
                </c:pt>
                <c:pt idx="17">
                  <c:v>723105</c:v>
                </c:pt>
                <c:pt idx="18">
                  <c:v>631891</c:v>
                </c:pt>
                <c:pt idx="19">
                  <c:v>275849</c:v>
                </c:pt>
                <c:pt idx="20">
                  <c:v>440470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40B-4F63-A9E8-321E44FD32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1088000"/>
        <c:axId val="91089536"/>
      </c:lineChart>
      <c:catAx>
        <c:axId val="91088000"/>
        <c:scaling>
          <c:orientation val="minMax"/>
        </c:scaling>
        <c:delete val="0"/>
        <c:axPos val="b"/>
        <c:numFmt formatCode="General" sourceLinked="1"/>
        <c:majorTickMark val="none"/>
        <c:minorTickMark val="cross"/>
        <c:tickLblPos val="nextTo"/>
        <c:txPr>
          <a:bodyPr/>
          <a:lstStyle/>
          <a:p>
            <a:pPr>
              <a:defRPr sz="1050" baseline="0"/>
            </a:pPr>
            <a:endParaRPr lang="cs-CZ"/>
          </a:p>
        </c:txPr>
        <c:crossAx val="91089536"/>
        <c:crosses val="autoZero"/>
        <c:auto val="1"/>
        <c:lblAlgn val="ctr"/>
        <c:lblOffset val="100"/>
        <c:noMultiLvlLbl val="0"/>
      </c:catAx>
      <c:valAx>
        <c:axId val="91089536"/>
        <c:scaling>
          <c:orientation val="minMax"/>
        </c:scaling>
        <c:delete val="0"/>
        <c:axPos val="l"/>
        <c:majorGridlines/>
        <c:numFmt formatCode="#,##0" sourceLinked="1"/>
        <c:majorTickMark val="none"/>
        <c:minorTickMark val="none"/>
        <c:tickLblPos val="nextTo"/>
        <c:spPr>
          <a:ln w="9525">
            <a:noFill/>
          </a:ln>
        </c:spPr>
        <c:crossAx val="91088000"/>
        <c:crosses val="autoZero"/>
        <c:crossBetween val="between"/>
        <c:majorUnit val="200000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8740157499999996" l="0.7" r="0.7" t="0.78740157499999996" header="0.3" footer="0.3"/>
    <c:pageSetup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</xdr:col>
      <xdr:colOff>3009900</xdr:colOff>
      <xdr:row>39</xdr:row>
      <xdr:rowOff>85725</xdr:rowOff>
    </xdr:to>
    <xdr:graphicFrame macro="">
      <xdr:nvGraphicFramePr>
        <xdr:cNvPr id="2" name="Graf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0.01838</cdr:x>
      <cdr:y>0.06583</cdr:y>
    </cdr:from>
    <cdr:to>
      <cdr:x>0.06585</cdr:x>
      <cdr:y>0.12476</cdr:y>
    </cdr:to>
    <cdr:sp macro="" textlink="">
      <cdr:nvSpPr>
        <cdr:cNvPr id="2" name="TextovéPole 1"/>
        <cdr:cNvSpPr txBox="1"/>
      </cdr:nvSpPr>
      <cdr:spPr>
        <a:xfrm xmlns:a="http://schemas.openxmlformats.org/drawingml/2006/main">
          <a:off x="114300" y="200024"/>
          <a:ext cx="295275" cy="17906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cs-CZ" sz="1100"/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23</xdr:row>
      <xdr:rowOff>57150</xdr:rowOff>
    </xdr:from>
    <xdr:to>
      <xdr:col>1</xdr:col>
      <xdr:colOff>3038475</xdr:colOff>
      <xdr:row>35</xdr:row>
      <xdr:rowOff>28575</xdr:rowOff>
    </xdr:to>
    <xdr:graphicFrame macro="">
      <xdr:nvGraphicFramePr>
        <xdr:cNvPr id="2" name="Graf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0.01838</cdr:x>
      <cdr:y>0.06583</cdr:y>
    </cdr:from>
    <cdr:to>
      <cdr:x>0.06585</cdr:x>
      <cdr:y>0.12476</cdr:y>
    </cdr:to>
    <cdr:sp macro="" textlink="">
      <cdr:nvSpPr>
        <cdr:cNvPr id="2" name="TextovéPole 1"/>
        <cdr:cNvSpPr txBox="1"/>
      </cdr:nvSpPr>
      <cdr:spPr>
        <a:xfrm xmlns:a="http://schemas.openxmlformats.org/drawingml/2006/main">
          <a:off x="114300" y="200024"/>
          <a:ext cx="295275" cy="17906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cs-CZ" sz="1100"/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31</xdr:row>
      <xdr:rowOff>104775</xdr:rowOff>
    </xdr:from>
    <xdr:to>
      <xdr:col>1</xdr:col>
      <xdr:colOff>3257550</xdr:colOff>
      <xdr:row>45</xdr:row>
      <xdr:rowOff>180975</xdr:rowOff>
    </xdr:to>
    <xdr:graphicFrame macro="">
      <xdr:nvGraphicFramePr>
        <xdr:cNvPr id="2" name="Graf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0.01838</cdr:x>
      <cdr:y>0.06583</cdr:y>
    </cdr:from>
    <cdr:to>
      <cdr:x>0.06585</cdr:x>
      <cdr:y>0.12476</cdr:y>
    </cdr:to>
    <cdr:sp macro="" textlink="">
      <cdr:nvSpPr>
        <cdr:cNvPr id="2" name="TextovéPole 1"/>
        <cdr:cNvSpPr txBox="1"/>
      </cdr:nvSpPr>
      <cdr:spPr>
        <a:xfrm xmlns:a="http://schemas.openxmlformats.org/drawingml/2006/main">
          <a:off x="114300" y="200024"/>
          <a:ext cx="295275" cy="17906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cs-CZ" sz="1100"/>
        </a:p>
      </cdr:txBody>
    </cdr:sp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39</xdr:row>
      <xdr:rowOff>28575</xdr:rowOff>
    </xdr:from>
    <xdr:to>
      <xdr:col>1</xdr:col>
      <xdr:colOff>3267075</xdr:colOff>
      <xdr:row>50</xdr:row>
      <xdr:rowOff>133351</xdr:rowOff>
    </xdr:to>
    <xdr:graphicFrame macro="">
      <xdr:nvGraphicFramePr>
        <xdr:cNvPr id="2" name="Graf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0.01838</cdr:x>
      <cdr:y>0.06583</cdr:y>
    </cdr:from>
    <cdr:to>
      <cdr:x>0.06585</cdr:x>
      <cdr:y>0.12476</cdr:y>
    </cdr:to>
    <cdr:sp macro="" textlink="">
      <cdr:nvSpPr>
        <cdr:cNvPr id="2" name="TextovéPole 1"/>
        <cdr:cNvSpPr txBox="1"/>
      </cdr:nvSpPr>
      <cdr:spPr>
        <a:xfrm xmlns:a="http://schemas.openxmlformats.org/drawingml/2006/main">
          <a:off x="114300" y="200024"/>
          <a:ext cx="295275" cy="17906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cs-CZ" sz="1100"/>
        </a:p>
      </cdr:txBody>
    </cdr:sp>
  </cdr:relSizeAnchor>
</c:userShape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"/>
  <sheetViews>
    <sheetView tabSelected="1" topLeftCell="A4" workbookViewId="0">
      <selection activeCell="A41" sqref="A41"/>
    </sheetView>
  </sheetViews>
  <sheetFormatPr defaultRowHeight="15" x14ac:dyDescent="0.25"/>
  <cols>
    <col min="1" max="1" width="38.7109375" customWidth="1"/>
    <col min="2" max="2" width="46.28515625" customWidth="1"/>
  </cols>
  <sheetData>
    <row r="1" spans="1:4" s="2" customFormat="1" ht="15" customHeight="1" x14ac:dyDescent="0.3">
      <c r="A1" s="51" t="s">
        <v>26</v>
      </c>
      <c r="B1" s="51"/>
    </row>
    <row r="2" spans="1:4" s="2" customFormat="1" ht="15" customHeight="1" x14ac:dyDescent="0.3">
      <c r="A2" s="51" t="s">
        <v>33</v>
      </c>
      <c r="B2" s="51"/>
    </row>
    <row r="3" spans="1:4" ht="14.1" customHeight="1" thickBot="1" x14ac:dyDescent="0.35">
      <c r="A3" s="35"/>
      <c r="B3" s="35"/>
      <c r="C3" s="2"/>
    </row>
    <row r="4" spans="1:4" ht="15.95" customHeight="1" thickBot="1" x14ac:dyDescent="0.3">
      <c r="A4" s="15" t="s">
        <v>7</v>
      </c>
      <c r="B4" s="20" t="s">
        <v>19</v>
      </c>
    </row>
    <row r="5" spans="1:4" ht="15" customHeight="1" x14ac:dyDescent="0.25">
      <c r="A5" s="21">
        <v>2001</v>
      </c>
      <c r="B5" s="22">
        <v>1172179</v>
      </c>
    </row>
    <row r="6" spans="1:4" ht="15" customHeight="1" x14ac:dyDescent="0.25">
      <c r="A6" s="23">
        <v>2002</v>
      </c>
      <c r="B6" s="16">
        <v>1173181</v>
      </c>
      <c r="D6" s="1"/>
    </row>
    <row r="7" spans="1:4" ht="15" customHeight="1" x14ac:dyDescent="0.25">
      <c r="A7" s="23">
        <v>2003</v>
      </c>
      <c r="B7" s="16">
        <v>1172319</v>
      </c>
      <c r="D7" s="1"/>
    </row>
    <row r="8" spans="1:4" ht="15" customHeight="1" x14ac:dyDescent="0.25">
      <c r="A8" s="23">
        <v>2004</v>
      </c>
      <c r="B8" s="16">
        <v>1562381</v>
      </c>
    </row>
    <row r="9" spans="1:4" ht="15" customHeight="1" x14ac:dyDescent="0.25">
      <c r="A9" s="23">
        <v>2005</v>
      </c>
      <c r="B9" s="16">
        <v>2387394</v>
      </c>
    </row>
    <row r="10" spans="1:4" ht="15" customHeight="1" x14ac:dyDescent="0.25">
      <c r="A10" s="23">
        <v>2006</v>
      </c>
      <c r="B10" s="16">
        <v>1639927</v>
      </c>
    </row>
    <row r="11" spans="1:4" ht="15" customHeight="1" x14ac:dyDescent="0.25">
      <c r="A11" s="23">
        <v>2007</v>
      </c>
      <c r="B11" s="16">
        <v>1763732</v>
      </c>
    </row>
    <row r="12" spans="1:4" ht="15" customHeight="1" x14ac:dyDescent="0.25">
      <c r="A12" s="23">
        <v>2008</v>
      </c>
      <c r="B12" s="16">
        <v>1428714</v>
      </c>
    </row>
    <row r="13" spans="1:4" ht="15" customHeight="1" x14ac:dyDescent="0.25">
      <c r="A13" s="23">
        <v>2009</v>
      </c>
      <c r="B13" s="16">
        <v>952611</v>
      </c>
    </row>
    <row r="14" spans="1:4" ht="15" customHeight="1" x14ac:dyDescent="0.25">
      <c r="A14" s="23">
        <v>2010</v>
      </c>
      <c r="B14" s="16">
        <v>1003117</v>
      </c>
    </row>
    <row r="15" spans="1:4" ht="15" customHeight="1" x14ac:dyDescent="0.25">
      <c r="A15" s="23">
        <v>2011</v>
      </c>
      <c r="B15" s="16">
        <v>1259810</v>
      </c>
    </row>
    <row r="16" spans="1:4" ht="15" customHeight="1" x14ac:dyDescent="0.25">
      <c r="A16" s="23">
        <v>2012</v>
      </c>
      <c r="B16" s="16">
        <f>1315038+14247</f>
        <v>1329285</v>
      </c>
    </row>
    <row r="17" spans="1:4" ht="15" customHeight="1" x14ac:dyDescent="0.25">
      <c r="A17" s="23">
        <v>2013</v>
      </c>
      <c r="B17" s="16">
        <f>1350745+5933</f>
        <v>1356678</v>
      </c>
      <c r="D17" s="1"/>
    </row>
    <row r="18" spans="1:4" ht="15" customHeight="1" x14ac:dyDescent="0.25">
      <c r="A18" s="24">
        <v>2014</v>
      </c>
      <c r="B18" s="25">
        <f>1494999+5313</f>
        <v>1500312</v>
      </c>
    </row>
    <row r="19" spans="1:4" ht="15" customHeight="1" x14ac:dyDescent="0.25">
      <c r="A19" s="24">
        <v>2015</v>
      </c>
      <c r="B19" s="26">
        <f>1863593+3871</f>
        <v>1867464</v>
      </c>
    </row>
    <row r="20" spans="1:4" ht="15" customHeight="1" x14ac:dyDescent="0.25">
      <c r="A20" s="24">
        <v>2016</v>
      </c>
      <c r="B20" s="26">
        <f>1543248+1907</f>
        <v>1545155</v>
      </c>
    </row>
    <row r="21" spans="1:4" ht="15" customHeight="1" x14ac:dyDescent="0.25">
      <c r="A21" s="23">
        <v>2017</v>
      </c>
      <c r="B21" s="17">
        <f>1516749+1029</f>
        <v>1517778</v>
      </c>
    </row>
    <row r="22" spans="1:4" ht="15" customHeight="1" x14ac:dyDescent="0.25">
      <c r="A22" s="23">
        <v>2018</v>
      </c>
      <c r="B22" s="26">
        <v>1349850</v>
      </c>
    </row>
    <row r="23" spans="1:4" ht="15" customHeight="1" x14ac:dyDescent="0.25">
      <c r="A23" s="19">
        <v>2019</v>
      </c>
      <c r="B23" s="17">
        <f>'Občanské průkazy s čipem'!B28</f>
        <v>1089037</v>
      </c>
    </row>
    <row r="24" spans="1:4" ht="15" customHeight="1" x14ac:dyDescent="0.25">
      <c r="A24" s="19">
        <v>2020</v>
      </c>
      <c r="B24" s="17">
        <f>'Občanské průkazy s čipem'!B29</f>
        <v>976236</v>
      </c>
    </row>
    <row r="25" spans="1:4" ht="14.1" customHeight="1" thickBot="1" x14ac:dyDescent="0.3">
      <c r="A25" s="46">
        <v>2021</v>
      </c>
      <c r="B25" s="47">
        <f>'Občanské průkazy s čipem'!B30</f>
        <v>1234644</v>
      </c>
    </row>
    <row r="26" spans="1:4" ht="14.1" customHeight="1" x14ac:dyDescent="0.25"/>
    <row r="27" spans="1:4" ht="14.1" customHeight="1" x14ac:dyDescent="0.25"/>
    <row r="28" spans="1:4" ht="14.1" customHeight="1" x14ac:dyDescent="0.25"/>
    <row r="29" spans="1:4" ht="14.1" customHeight="1" x14ac:dyDescent="0.25"/>
    <row r="30" spans="1:4" ht="14.1" customHeight="1" x14ac:dyDescent="0.25"/>
    <row r="31" spans="1:4" ht="14.1" customHeight="1" x14ac:dyDescent="0.25"/>
    <row r="32" spans="1:4" ht="14.1" customHeight="1" x14ac:dyDescent="0.25"/>
    <row r="33" ht="14.1" customHeight="1" x14ac:dyDescent="0.25"/>
    <row r="34" ht="14.1" customHeight="1" x14ac:dyDescent="0.25"/>
    <row r="35" ht="14.1" customHeight="1" x14ac:dyDescent="0.25"/>
    <row r="36" ht="14.1" customHeight="1" x14ac:dyDescent="0.25"/>
    <row r="37" ht="14.1" customHeight="1" x14ac:dyDescent="0.25"/>
    <row r="38" ht="14.1" customHeight="1" x14ac:dyDescent="0.25"/>
    <row r="39" ht="14.1" customHeight="1" x14ac:dyDescent="0.25"/>
    <row r="40" ht="14.1" customHeight="1" x14ac:dyDescent="0.25"/>
  </sheetData>
  <mergeCells count="2">
    <mergeCell ref="A1:B1"/>
    <mergeCell ref="A2:B2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"/>
  <sheetViews>
    <sheetView workbookViewId="0">
      <selection sqref="A1:B1"/>
    </sheetView>
  </sheetViews>
  <sheetFormatPr defaultRowHeight="15" x14ac:dyDescent="0.25"/>
  <cols>
    <col min="1" max="1" width="38.7109375" customWidth="1"/>
    <col min="2" max="2" width="46.28515625" customWidth="1"/>
  </cols>
  <sheetData>
    <row r="1" spans="1:4" ht="15" customHeight="1" x14ac:dyDescent="0.3">
      <c r="A1" s="51" t="s">
        <v>24</v>
      </c>
      <c r="B1" s="51"/>
      <c r="C1" s="2"/>
    </row>
    <row r="2" spans="1:4" ht="15" customHeight="1" x14ac:dyDescent="0.3">
      <c r="A2" s="51" t="s">
        <v>22</v>
      </c>
      <c r="B2" s="51"/>
      <c r="C2" s="2"/>
    </row>
    <row r="3" spans="1:4" ht="15" customHeight="1" thickBot="1" x14ac:dyDescent="0.35">
      <c r="A3" s="34"/>
      <c r="B3" s="34"/>
      <c r="C3" s="2"/>
    </row>
    <row r="4" spans="1:4" ht="15" customHeight="1" thickBot="1" x14ac:dyDescent="0.3">
      <c r="A4" s="3" t="s">
        <v>7</v>
      </c>
      <c r="B4" s="7" t="s">
        <v>19</v>
      </c>
    </row>
    <row r="5" spans="1:4" ht="15" customHeight="1" x14ac:dyDescent="0.25">
      <c r="A5" s="5">
        <v>2001</v>
      </c>
      <c r="B5" s="12">
        <v>1172179</v>
      </c>
    </row>
    <row r="6" spans="1:4" ht="15" customHeight="1" x14ac:dyDescent="0.25">
      <c r="A6" s="6">
        <v>2002</v>
      </c>
      <c r="B6" s="4">
        <v>1173181</v>
      </c>
      <c r="D6" s="1"/>
    </row>
    <row r="7" spans="1:4" ht="15" customHeight="1" x14ac:dyDescent="0.25">
      <c r="A7" s="6">
        <v>2003</v>
      </c>
      <c r="B7" s="4">
        <v>1172319</v>
      </c>
      <c r="D7" s="1"/>
    </row>
    <row r="8" spans="1:4" ht="15" customHeight="1" x14ac:dyDescent="0.25">
      <c r="A8" s="6">
        <v>2004</v>
      </c>
      <c r="B8" s="4">
        <v>1562381</v>
      </c>
    </row>
    <row r="9" spans="1:4" ht="15" customHeight="1" x14ac:dyDescent="0.25">
      <c r="A9" s="6">
        <v>2005</v>
      </c>
      <c r="B9" s="4">
        <v>2387394</v>
      </c>
    </row>
    <row r="10" spans="1:4" ht="15" customHeight="1" x14ac:dyDescent="0.25">
      <c r="A10" s="6">
        <v>2006</v>
      </c>
      <c r="B10" s="4">
        <v>1639927</v>
      </c>
    </row>
    <row r="11" spans="1:4" ht="15" customHeight="1" x14ac:dyDescent="0.25">
      <c r="A11" s="6">
        <v>2007</v>
      </c>
      <c r="B11" s="4">
        <v>1763732</v>
      </c>
    </row>
    <row r="12" spans="1:4" ht="15" customHeight="1" x14ac:dyDescent="0.25">
      <c r="A12" s="6">
        <v>2008</v>
      </c>
      <c r="B12" s="4">
        <v>1428714</v>
      </c>
    </row>
    <row r="13" spans="1:4" ht="15" customHeight="1" x14ac:dyDescent="0.25">
      <c r="A13" s="6">
        <v>2009</v>
      </c>
      <c r="B13" s="4">
        <v>952611</v>
      </c>
    </row>
    <row r="14" spans="1:4" ht="15" customHeight="1" x14ac:dyDescent="0.25">
      <c r="A14" s="6">
        <v>2010</v>
      </c>
      <c r="B14" s="4">
        <v>1003117</v>
      </c>
    </row>
    <row r="15" spans="1:4" ht="15" customHeight="1" x14ac:dyDescent="0.25">
      <c r="A15" s="6">
        <v>2011</v>
      </c>
      <c r="B15" s="4">
        <v>1259810</v>
      </c>
    </row>
    <row r="16" spans="1:4" ht="15" customHeight="1" x14ac:dyDescent="0.25">
      <c r="A16" s="6">
        <v>2012</v>
      </c>
      <c r="B16" s="4">
        <v>1315038</v>
      </c>
    </row>
    <row r="17" spans="1:4" ht="15" customHeight="1" x14ac:dyDescent="0.25">
      <c r="A17" s="6">
        <v>2013</v>
      </c>
      <c r="B17" s="4">
        <v>1350745</v>
      </c>
      <c r="D17" s="1"/>
    </row>
    <row r="18" spans="1:4" ht="15" customHeight="1" x14ac:dyDescent="0.25">
      <c r="A18" s="9">
        <v>2014</v>
      </c>
      <c r="B18" s="13">
        <v>1494999</v>
      </c>
    </row>
    <row r="19" spans="1:4" ht="15" customHeight="1" x14ac:dyDescent="0.25">
      <c r="A19" s="9">
        <v>2015</v>
      </c>
      <c r="B19" s="11">
        <v>1863593</v>
      </c>
    </row>
    <row r="20" spans="1:4" ht="15" customHeight="1" x14ac:dyDescent="0.25">
      <c r="A20" s="9">
        <v>2016</v>
      </c>
      <c r="B20" s="11">
        <v>1543248</v>
      </c>
    </row>
    <row r="21" spans="1:4" ht="15" customHeight="1" x14ac:dyDescent="0.25">
      <c r="A21" s="6">
        <v>2017</v>
      </c>
      <c r="B21" s="8">
        <v>1516749</v>
      </c>
    </row>
    <row r="22" spans="1:4" ht="15" customHeight="1" thickBot="1" x14ac:dyDescent="0.3">
      <c r="A22" s="14">
        <v>2018</v>
      </c>
      <c r="B22" s="10">
        <v>634957</v>
      </c>
    </row>
    <row r="23" spans="1:4" ht="15" customHeight="1" x14ac:dyDescent="0.25"/>
    <row r="24" spans="1:4" ht="15" customHeight="1" x14ac:dyDescent="0.25"/>
    <row r="25" spans="1:4" ht="15" customHeight="1" x14ac:dyDescent="0.25"/>
    <row r="26" spans="1:4" ht="15" customHeight="1" x14ac:dyDescent="0.25"/>
    <row r="27" spans="1:4" ht="15" customHeight="1" x14ac:dyDescent="0.25"/>
    <row r="28" spans="1:4" ht="15" customHeight="1" x14ac:dyDescent="0.25"/>
    <row r="29" spans="1:4" ht="15" customHeight="1" x14ac:dyDescent="0.25"/>
    <row r="30" spans="1:4" ht="15" customHeight="1" x14ac:dyDescent="0.25"/>
    <row r="31" spans="1:4" ht="15" customHeight="1" x14ac:dyDescent="0.25"/>
    <row r="32" spans="1:4" ht="15" customHeight="1" x14ac:dyDescent="0.25"/>
    <row r="33" spans="1:1" ht="15" customHeight="1" x14ac:dyDescent="0.25"/>
    <row r="34" spans="1:1" ht="15" customHeight="1" x14ac:dyDescent="0.25"/>
    <row r="35" spans="1:1" ht="15" customHeight="1" x14ac:dyDescent="0.25">
      <c r="A35" t="s">
        <v>25</v>
      </c>
    </row>
    <row r="36" spans="1:1" ht="15" customHeight="1" x14ac:dyDescent="0.25"/>
    <row r="37" spans="1:1" ht="15" customHeight="1" x14ac:dyDescent="0.25"/>
    <row r="38" spans="1:1" ht="15" customHeight="1" x14ac:dyDescent="0.25">
      <c r="A38" t="s">
        <v>27</v>
      </c>
    </row>
    <row r="39" spans="1:1" ht="15" customHeight="1" x14ac:dyDescent="0.25"/>
    <row r="40" spans="1:1" ht="15" customHeight="1" x14ac:dyDescent="0.25"/>
  </sheetData>
  <mergeCells count="2">
    <mergeCell ref="A1:B1"/>
    <mergeCell ref="A2:B2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"/>
  <sheetViews>
    <sheetView topLeftCell="A12" workbookViewId="0">
      <selection activeCell="D33" sqref="D33"/>
    </sheetView>
  </sheetViews>
  <sheetFormatPr defaultRowHeight="15" x14ac:dyDescent="0.25"/>
  <cols>
    <col min="1" max="1" width="37.28515625" customWidth="1"/>
    <col min="2" max="2" width="49.42578125" customWidth="1"/>
  </cols>
  <sheetData>
    <row r="1" spans="1:4" ht="18.75" x14ac:dyDescent="0.3">
      <c r="A1" s="51" t="s">
        <v>9</v>
      </c>
      <c r="B1" s="51"/>
      <c r="C1" s="2"/>
    </row>
    <row r="2" spans="1:4" ht="19.5" thickBot="1" x14ac:dyDescent="0.35">
      <c r="A2" s="51" t="s">
        <v>31</v>
      </c>
      <c r="B2" s="51"/>
      <c r="C2" s="2"/>
    </row>
    <row r="3" spans="1:4" ht="15.75" thickBot="1" x14ac:dyDescent="0.3">
      <c r="A3" s="27" t="s">
        <v>28</v>
      </c>
      <c r="B3" s="20" t="s">
        <v>10</v>
      </c>
    </row>
    <row r="4" spans="1:4" x14ac:dyDescent="0.25">
      <c r="A4" s="28" t="s">
        <v>0</v>
      </c>
      <c r="B4" s="16">
        <v>79462</v>
      </c>
    </row>
    <row r="5" spans="1:4" x14ac:dyDescent="0.25">
      <c r="A5" s="29" t="s">
        <v>1</v>
      </c>
      <c r="B5" s="16">
        <v>78878</v>
      </c>
      <c r="D5" s="1"/>
    </row>
    <row r="6" spans="1:4" x14ac:dyDescent="0.25">
      <c r="A6" s="29" t="s">
        <v>2</v>
      </c>
      <c r="B6" s="16">
        <v>91350</v>
      </c>
      <c r="D6" s="1"/>
    </row>
    <row r="7" spans="1:4" x14ac:dyDescent="0.25">
      <c r="A7" s="29" t="s">
        <v>3</v>
      </c>
      <c r="B7" s="16">
        <v>89863</v>
      </c>
      <c r="C7" s="48"/>
      <c r="D7" s="49"/>
    </row>
    <row r="8" spans="1:4" x14ac:dyDescent="0.25">
      <c r="A8" s="29" t="s">
        <v>4</v>
      </c>
      <c r="B8" s="16">
        <v>116940</v>
      </c>
      <c r="C8" s="50"/>
      <c r="D8" s="49"/>
    </row>
    <row r="9" spans="1:4" x14ac:dyDescent="0.25">
      <c r="A9" s="29" t="s">
        <v>5</v>
      </c>
      <c r="B9" s="16">
        <v>128781</v>
      </c>
      <c r="C9" s="50"/>
      <c r="D9" s="49"/>
    </row>
    <row r="10" spans="1:4" x14ac:dyDescent="0.25">
      <c r="A10" s="30" t="s">
        <v>12</v>
      </c>
      <c r="B10" s="17">
        <v>140103</v>
      </c>
    </row>
    <row r="11" spans="1:4" x14ac:dyDescent="0.25">
      <c r="A11" s="30" t="s">
        <v>13</v>
      </c>
      <c r="B11" s="17">
        <v>108757</v>
      </c>
      <c r="D11" s="1"/>
    </row>
    <row r="12" spans="1:4" x14ac:dyDescent="0.25">
      <c r="A12" s="30" t="s">
        <v>14</v>
      </c>
      <c r="B12" s="17">
        <v>115663</v>
      </c>
      <c r="D12" s="1"/>
    </row>
    <row r="13" spans="1:4" x14ac:dyDescent="0.25">
      <c r="A13" s="30" t="s">
        <v>15</v>
      </c>
      <c r="B13" s="17">
        <v>105822</v>
      </c>
      <c r="D13" s="1"/>
    </row>
    <row r="14" spans="1:4" x14ac:dyDescent="0.25">
      <c r="A14" s="30" t="s">
        <v>16</v>
      </c>
      <c r="B14" s="17">
        <v>98054</v>
      </c>
      <c r="D14" s="1"/>
    </row>
    <row r="15" spans="1:4" ht="15.75" thickBot="1" x14ac:dyDescent="0.3">
      <c r="A15" s="30" t="s">
        <v>17</v>
      </c>
      <c r="B15" s="26">
        <v>80971</v>
      </c>
      <c r="D15" s="1"/>
    </row>
    <row r="16" spans="1:4" ht="15.75" thickBot="1" x14ac:dyDescent="0.3">
      <c r="A16" s="32" t="s">
        <v>21</v>
      </c>
      <c r="B16" s="18">
        <f>SUM(B4:B15)</f>
        <v>1234644</v>
      </c>
      <c r="C16" s="1"/>
      <c r="D16" s="1"/>
    </row>
    <row r="18" spans="1:2" ht="15.75" x14ac:dyDescent="0.25">
      <c r="A18" s="51" t="s">
        <v>11</v>
      </c>
      <c r="B18" s="51"/>
    </row>
    <row r="19" spans="1:2" ht="16.5" thickBot="1" x14ac:dyDescent="0.3">
      <c r="A19" s="51" t="s">
        <v>32</v>
      </c>
      <c r="B19" s="51"/>
    </row>
    <row r="20" spans="1:2" ht="15.75" thickBot="1" x14ac:dyDescent="0.3">
      <c r="A20" s="15" t="s">
        <v>7</v>
      </c>
      <c r="B20" s="37" t="s">
        <v>18</v>
      </c>
    </row>
    <row r="21" spans="1:2" x14ac:dyDescent="0.25">
      <c r="A21" s="33">
        <v>2012</v>
      </c>
      <c r="B21" s="38">
        <v>14247</v>
      </c>
    </row>
    <row r="22" spans="1:2" x14ac:dyDescent="0.25">
      <c r="A22" s="23">
        <v>2013</v>
      </c>
      <c r="B22" s="39">
        <v>5933</v>
      </c>
    </row>
    <row r="23" spans="1:2" x14ac:dyDescent="0.25">
      <c r="A23" s="23">
        <v>2014</v>
      </c>
      <c r="B23" s="39">
        <v>5313</v>
      </c>
    </row>
    <row r="24" spans="1:2" x14ac:dyDescent="0.25">
      <c r="A24" s="23">
        <v>2015</v>
      </c>
      <c r="B24" s="39">
        <v>3871</v>
      </c>
    </row>
    <row r="25" spans="1:2" x14ac:dyDescent="0.25">
      <c r="A25" s="23">
        <v>2016</v>
      </c>
      <c r="B25" s="39">
        <v>1907</v>
      </c>
    </row>
    <row r="26" spans="1:2" x14ac:dyDescent="0.25">
      <c r="A26" s="23">
        <v>2017</v>
      </c>
      <c r="B26" s="39">
        <v>1029</v>
      </c>
    </row>
    <row r="27" spans="1:2" x14ac:dyDescent="0.25">
      <c r="A27" s="19">
        <v>2018</v>
      </c>
      <c r="B27" s="39">
        <v>714893</v>
      </c>
    </row>
    <row r="28" spans="1:2" x14ac:dyDescent="0.25">
      <c r="A28" s="19">
        <v>2019</v>
      </c>
      <c r="B28" s="39">
        <v>1089037</v>
      </c>
    </row>
    <row r="29" spans="1:2" x14ac:dyDescent="0.25">
      <c r="A29" s="19">
        <v>2020</v>
      </c>
      <c r="B29" s="39">
        <v>976236</v>
      </c>
    </row>
    <row r="30" spans="1:2" ht="15.75" thickBot="1" x14ac:dyDescent="0.3">
      <c r="A30" s="46">
        <v>2021</v>
      </c>
      <c r="B30" s="47">
        <f>B16</f>
        <v>1234644</v>
      </c>
    </row>
    <row r="45" spans="1:1" x14ac:dyDescent="0.25">
      <c r="A45" t="s">
        <v>23</v>
      </c>
    </row>
  </sheetData>
  <mergeCells count="4">
    <mergeCell ref="A1:B1"/>
    <mergeCell ref="A2:B2"/>
    <mergeCell ref="A18:B18"/>
    <mergeCell ref="A19:B19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Views>
    <sheetView topLeftCell="A19" workbookViewId="0">
      <selection activeCell="A54" sqref="A54:A55"/>
    </sheetView>
  </sheetViews>
  <sheetFormatPr defaultRowHeight="15" x14ac:dyDescent="0.25"/>
  <cols>
    <col min="1" max="1" width="36" customWidth="1"/>
    <col min="2" max="2" width="49.42578125" customWidth="1"/>
  </cols>
  <sheetData>
    <row r="1" spans="1:4" ht="15" customHeight="1" thickBot="1" x14ac:dyDescent="0.35">
      <c r="A1" s="51" t="s">
        <v>30</v>
      </c>
      <c r="B1" s="51"/>
      <c r="C1" s="2"/>
    </row>
    <row r="2" spans="1:4" ht="15" customHeight="1" thickBot="1" x14ac:dyDescent="0.3">
      <c r="A2" s="27" t="s">
        <v>28</v>
      </c>
      <c r="B2" s="15" t="s">
        <v>8</v>
      </c>
    </row>
    <row r="3" spans="1:4" ht="15" customHeight="1" x14ac:dyDescent="0.25">
      <c r="A3" s="28" t="s">
        <v>0</v>
      </c>
      <c r="B3" s="16">
        <v>16859</v>
      </c>
      <c r="D3" s="1"/>
    </row>
    <row r="4" spans="1:4" ht="15" customHeight="1" x14ac:dyDescent="0.25">
      <c r="A4" s="29" t="s">
        <v>1</v>
      </c>
      <c r="B4" s="16">
        <v>18969</v>
      </c>
      <c r="D4" s="1"/>
    </row>
    <row r="5" spans="1:4" ht="15" customHeight="1" x14ac:dyDescent="0.25">
      <c r="A5" s="29" t="s">
        <v>2</v>
      </c>
      <c r="B5" s="16">
        <v>20304</v>
      </c>
      <c r="D5" s="1"/>
    </row>
    <row r="6" spans="1:4" ht="15" customHeight="1" x14ac:dyDescent="0.25">
      <c r="A6" s="29" t="s">
        <v>3</v>
      </c>
      <c r="B6" s="16">
        <v>31410</v>
      </c>
      <c r="D6" s="1"/>
    </row>
    <row r="7" spans="1:4" ht="15" customHeight="1" x14ac:dyDescent="0.25">
      <c r="A7" s="29" t="s">
        <v>4</v>
      </c>
      <c r="B7" s="16">
        <v>52553</v>
      </c>
      <c r="D7" s="1"/>
    </row>
    <row r="8" spans="1:4" ht="15" customHeight="1" x14ac:dyDescent="0.25">
      <c r="A8" s="29" t="s">
        <v>5</v>
      </c>
      <c r="B8" s="17">
        <v>81891</v>
      </c>
      <c r="D8" s="1"/>
    </row>
    <row r="9" spans="1:4" ht="15" customHeight="1" x14ac:dyDescent="0.25">
      <c r="A9" s="30" t="s">
        <v>12</v>
      </c>
      <c r="B9" s="16">
        <v>62639</v>
      </c>
      <c r="D9" s="1"/>
    </row>
    <row r="10" spans="1:4" ht="15" customHeight="1" x14ac:dyDescent="0.25">
      <c r="A10" s="30" t="s">
        <v>13</v>
      </c>
      <c r="B10" s="16">
        <v>46096</v>
      </c>
      <c r="D10" s="1"/>
    </row>
    <row r="11" spans="1:4" ht="15" customHeight="1" x14ac:dyDescent="0.25">
      <c r="A11" s="30" t="s">
        <v>14</v>
      </c>
      <c r="B11" s="16">
        <v>31664</v>
      </c>
      <c r="D11" s="1"/>
    </row>
    <row r="12" spans="1:4" ht="15" customHeight="1" x14ac:dyDescent="0.25">
      <c r="A12" s="30" t="s">
        <v>15</v>
      </c>
      <c r="B12" s="16">
        <v>28369</v>
      </c>
      <c r="D12" s="1"/>
    </row>
    <row r="13" spans="1:4" ht="15" customHeight="1" x14ac:dyDescent="0.25">
      <c r="A13" s="30" t="s">
        <v>16</v>
      </c>
      <c r="B13" s="17">
        <v>26385</v>
      </c>
      <c r="D13" s="1"/>
    </row>
    <row r="14" spans="1:4" ht="15" customHeight="1" thickBot="1" x14ac:dyDescent="0.3">
      <c r="A14" s="30" t="s">
        <v>17</v>
      </c>
      <c r="B14" s="31">
        <v>23331</v>
      </c>
      <c r="D14" s="1"/>
    </row>
    <row r="15" spans="1:4" ht="15" customHeight="1" thickBot="1" x14ac:dyDescent="0.3">
      <c r="A15" s="32" t="s">
        <v>6</v>
      </c>
      <c r="B15" s="18">
        <f>SUM(B3:B14)</f>
        <v>440470</v>
      </c>
      <c r="C15" s="1"/>
    </row>
    <row r="16" spans="1:4" ht="9.9499999999999993" customHeight="1" x14ac:dyDescent="0.25">
      <c r="A16" s="41"/>
      <c r="B16" s="42"/>
      <c r="C16" s="1"/>
    </row>
    <row r="17" spans="1:2" s="40" customFormat="1" ht="15" customHeight="1" thickBot="1" x14ac:dyDescent="0.3">
      <c r="A17" s="51" t="s">
        <v>29</v>
      </c>
      <c r="B17" s="51"/>
    </row>
    <row r="18" spans="1:2" ht="15" customHeight="1" thickBot="1" x14ac:dyDescent="0.3">
      <c r="A18" s="15" t="s">
        <v>7</v>
      </c>
      <c r="B18" s="20" t="s">
        <v>20</v>
      </c>
    </row>
    <row r="19" spans="1:2" ht="15" customHeight="1" x14ac:dyDescent="0.25">
      <c r="A19" s="33">
        <v>2001</v>
      </c>
      <c r="B19" s="16">
        <v>416856</v>
      </c>
    </row>
    <row r="20" spans="1:2" ht="15" customHeight="1" x14ac:dyDescent="0.25">
      <c r="A20" s="23">
        <v>2002</v>
      </c>
      <c r="B20" s="17">
        <v>476516</v>
      </c>
    </row>
    <row r="21" spans="1:2" ht="15" customHeight="1" x14ac:dyDescent="0.25">
      <c r="A21" s="23">
        <v>2003</v>
      </c>
      <c r="B21" s="17">
        <v>642452</v>
      </c>
    </row>
    <row r="22" spans="1:2" ht="15" customHeight="1" x14ac:dyDescent="0.25">
      <c r="A22" s="23">
        <v>2004</v>
      </c>
      <c r="B22" s="17">
        <v>1092816</v>
      </c>
    </row>
    <row r="23" spans="1:2" ht="15" customHeight="1" x14ac:dyDescent="0.25">
      <c r="A23" s="23">
        <v>2005</v>
      </c>
      <c r="B23" s="17">
        <v>1131046</v>
      </c>
    </row>
    <row r="24" spans="1:2" ht="15" customHeight="1" x14ac:dyDescent="0.25">
      <c r="A24" s="23">
        <v>2006</v>
      </c>
      <c r="B24" s="17">
        <v>1068558</v>
      </c>
    </row>
    <row r="25" spans="1:2" ht="15" customHeight="1" x14ac:dyDescent="0.25">
      <c r="A25" s="23">
        <v>2007</v>
      </c>
      <c r="B25" s="17">
        <v>575362</v>
      </c>
    </row>
    <row r="26" spans="1:2" ht="15" customHeight="1" x14ac:dyDescent="0.25">
      <c r="A26" s="23">
        <v>2008</v>
      </c>
      <c r="B26" s="17">
        <v>430142</v>
      </c>
    </row>
    <row r="27" spans="1:2" ht="15" customHeight="1" x14ac:dyDescent="0.25">
      <c r="A27" s="23">
        <v>2009</v>
      </c>
      <c r="B27" s="17">
        <v>390148</v>
      </c>
    </row>
    <row r="28" spans="1:2" ht="15" customHeight="1" x14ac:dyDescent="0.25">
      <c r="A28" s="23">
        <v>2010</v>
      </c>
      <c r="B28" s="17">
        <v>380650</v>
      </c>
    </row>
    <row r="29" spans="1:2" ht="15" customHeight="1" x14ac:dyDescent="0.25">
      <c r="A29" s="23">
        <v>2011</v>
      </c>
      <c r="B29" s="17">
        <v>550808</v>
      </c>
    </row>
    <row r="30" spans="1:2" ht="15" customHeight="1" x14ac:dyDescent="0.25">
      <c r="A30" s="23">
        <v>2012</v>
      </c>
      <c r="B30" s="17">
        <v>740751</v>
      </c>
    </row>
    <row r="31" spans="1:2" ht="15" customHeight="1" x14ac:dyDescent="0.25">
      <c r="A31" s="23">
        <v>2013</v>
      </c>
      <c r="B31" s="26">
        <v>565818</v>
      </c>
    </row>
    <row r="32" spans="1:2" ht="15" customHeight="1" x14ac:dyDescent="0.25">
      <c r="A32" s="23">
        <v>2014</v>
      </c>
      <c r="B32" s="17">
        <v>663993</v>
      </c>
    </row>
    <row r="33" spans="1:4" ht="15" customHeight="1" x14ac:dyDescent="0.25">
      <c r="A33" s="24">
        <v>2015</v>
      </c>
      <c r="B33" s="26">
        <v>720400</v>
      </c>
    </row>
    <row r="34" spans="1:4" ht="15" customHeight="1" x14ac:dyDescent="0.25">
      <c r="A34" s="19">
        <v>2016</v>
      </c>
      <c r="B34" s="17">
        <v>690501</v>
      </c>
    </row>
    <row r="35" spans="1:4" ht="15" customHeight="1" x14ac:dyDescent="0.25">
      <c r="A35" s="19">
        <v>2017</v>
      </c>
      <c r="B35" s="17">
        <v>866267</v>
      </c>
    </row>
    <row r="36" spans="1:4" ht="15" customHeight="1" x14ac:dyDescent="0.25">
      <c r="A36" s="19">
        <v>2018</v>
      </c>
      <c r="B36" s="17">
        <v>723105</v>
      </c>
    </row>
    <row r="37" spans="1:4" ht="15" customHeight="1" x14ac:dyDescent="0.25">
      <c r="A37" s="36">
        <v>2019</v>
      </c>
      <c r="B37" s="25">
        <v>631891</v>
      </c>
    </row>
    <row r="38" spans="1:4" x14ac:dyDescent="0.25">
      <c r="A38" s="43">
        <v>2020</v>
      </c>
      <c r="B38" s="26">
        <v>275849</v>
      </c>
      <c r="D38" s="1"/>
    </row>
    <row r="39" spans="1:4" ht="15.75" thickBot="1" x14ac:dyDescent="0.3">
      <c r="A39" s="44">
        <v>2021</v>
      </c>
      <c r="B39" s="45">
        <f>B15</f>
        <v>440470</v>
      </c>
    </row>
  </sheetData>
  <mergeCells count="2">
    <mergeCell ref="A1:B1"/>
    <mergeCell ref="A17:B17"/>
  </mergeCells>
  <pageMargins left="0.7" right="0.7" top="0.78740157499999996" bottom="0.7874015749999999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Občanské průkazy celkem</vt:lpstr>
      <vt:lpstr>Občanské průkazy</vt:lpstr>
      <vt:lpstr>Občanské průkazy s čipem</vt:lpstr>
      <vt:lpstr>Cestovní pasy</vt:lpstr>
    </vt:vector>
  </TitlesOfParts>
  <Company>MV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Zora Fejglová</dc:creator>
  <cp:lastModifiedBy>FEJGLOVÁ Zora, Ing.</cp:lastModifiedBy>
  <cp:lastPrinted>2021-02-17T14:45:00Z</cp:lastPrinted>
  <dcterms:created xsi:type="dcterms:W3CDTF">2014-07-24T07:34:33Z</dcterms:created>
  <dcterms:modified xsi:type="dcterms:W3CDTF">2022-03-28T06:56:21Z</dcterms:modified>
</cp:coreProperties>
</file>