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240" yWindow="108" windowWidth="14808" windowHeight="8016" firstSheet="1" activeTab="4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62913"/>
</workbook>
</file>

<file path=xl/calcChain.xml><?xml version="1.0" encoding="utf-8"?>
<calcChain xmlns="http://schemas.openxmlformats.org/spreadsheetml/2006/main">
  <c r="D17" i="6" l="1"/>
  <c r="G128" i="2" l="1"/>
  <c r="G127" i="2"/>
  <c r="G125" i="2"/>
  <c r="G124" i="2"/>
  <c r="G122" i="2"/>
  <c r="G121" i="2"/>
  <c r="G119" i="2"/>
  <c r="G118" i="2"/>
  <c r="G117" i="2" l="1"/>
  <c r="G123" i="2"/>
  <c r="G126" i="2"/>
  <c r="G120" i="2"/>
  <c r="G129" i="2" l="1"/>
  <c r="G106" i="2"/>
  <c r="G105" i="2"/>
  <c r="G104" i="2" s="1"/>
  <c r="G35" i="2" l="1"/>
  <c r="G34" i="2"/>
  <c r="G33" i="2" l="1"/>
  <c r="G81" i="2"/>
  <c r="G80" i="2"/>
  <c r="G71" i="2"/>
  <c r="G70" i="2"/>
  <c r="G79" i="2" l="1"/>
  <c r="G69" i="2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E17" i="6" s="1"/>
  <c r="G32" i="2" l="1"/>
  <c r="G31" i="2"/>
  <c r="G41" i="2"/>
  <c r="G40" i="2"/>
  <c r="G38" i="2"/>
  <c r="G37" i="2"/>
  <c r="G29" i="2"/>
  <c r="G28" i="2"/>
  <c r="G26" i="2"/>
  <c r="G25" i="2"/>
  <c r="G23" i="2"/>
  <c r="G22" i="2"/>
  <c r="G39" i="2" l="1"/>
  <c r="G30" i="2"/>
  <c r="G27" i="2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13" i="2" s="1"/>
  <c r="G19" i="2"/>
  <c r="G18" i="2"/>
  <c r="G16" i="2"/>
  <c r="G15" i="2"/>
  <c r="G13" i="2"/>
  <c r="G20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72" i="2" l="1"/>
  <c r="G62" i="2"/>
  <c r="G88" i="2"/>
  <c r="G10" i="2"/>
  <c r="G42" i="2" s="1"/>
  <c r="G107" i="2"/>
  <c r="G134" i="2"/>
  <c r="G58" i="2"/>
  <c r="C15" i="7"/>
  <c r="G135" i="2" l="1"/>
  <c r="G133" i="2" l="1"/>
  <c r="G137" i="2"/>
  <c r="C13" i="7"/>
  <c r="C16" i="7"/>
  <c r="D27" i="3" l="1"/>
  <c r="G130" i="2" l="1"/>
  <c r="G43" i="2"/>
  <c r="D18" i="6"/>
  <c r="D9" i="3"/>
  <c r="D12" i="3" s="1"/>
  <c r="C11" i="7" s="1"/>
  <c r="G108" i="2" l="1"/>
  <c r="G89" i="2"/>
  <c r="G59" i="2"/>
  <c r="D7" i="3"/>
  <c r="G114" i="2"/>
  <c r="C9" i="7"/>
  <c r="D17" i="3"/>
  <c r="E14" i="3" l="1"/>
  <c r="E22" i="3"/>
  <c r="E27" i="3" s="1"/>
  <c r="D28" i="3"/>
  <c r="E13" i="3"/>
  <c r="D18" i="3"/>
  <c r="E24" i="3"/>
  <c r="E15" i="3"/>
  <c r="E25" i="3"/>
  <c r="E16" i="3"/>
  <c r="E23" i="3"/>
  <c r="E26" i="3"/>
  <c r="E12" i="3"/>
  <c r="E17" i="3" s="1"/>
</calcChain>
</file>

<file path=xl/comments1.xml><?xml version="1.0" encoding="utf-8"?>
<comments xmlns="http://schemas.openxmlformats.org/spreadsheetml/2006/main">
  <authors>
    <author>Autor</author>
  </authors>
  <commentList>
    <comment ref="D12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sharedStrings.xml><?xml version="1.0" encoding="utf-8"?>
<sst xmlns="http://schemas.openxmlformats.org/spreadsheetml/2006/main" count="288" uniqueCount="174">
  <si>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</si>
  <si>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</si>
  <si>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</si>
  <si>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</si>
  <si>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</si>
  <si>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</si>
  <si>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</si>
  <si>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</si>
  <si>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</si>
  <si>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</si>
  <si>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</si>
  <si>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</si>
  <si>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</si>
  <si>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</si>
  <si>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</si>
  <si>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</si>
  <si>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</si>
  <si>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</si>
  <si>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</si>
  <si>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</si>
  <si>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</si>
  <si>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</si>
  <si>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</si>
  <si>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</si>
  <si>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</si>
  <si>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</si>
  <si>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</si>
  <si>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</si>
  <si>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</si>
  <si>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</si>
  <si>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</si>
  <si>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</si>
  <si>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</si>
  <si>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</si>
  <si>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</si>
  <si>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</si>
  <si>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</si>
  <si>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</si>
  <si>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</si>
  <si>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</si>
  <si>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</si>
  <si>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</si>
  <si>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</si>
  <si>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</si>
  <si>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</si>
  <si>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</si>
  <si>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</si>
  <si>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</si>
  <si>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</si>
  <si>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</si>
  <si>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</si>
  <si>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</si>
  <si>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</si>
  <si>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</si>
  <si>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</si>
  <si>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</si>
  <si>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</si>
  <si>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</si>
  <si>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</si>
  <si>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</si>
  <si>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</si>
  <si>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</si>
  <si>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</si>
  <si>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</si>
  <si>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</si>
  <si>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</si>
  <si>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</si>
  <si>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</si>
  <si>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</si>
  <si>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</si>
  <si>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</si>
  <si>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Náklady projektu v Kč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</si>
  <si>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</si>
  <si>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</si>
  <si>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</si>
  <si>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</si>
  <si>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</si>
  <si>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</si>
  <si>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</si>
  <si>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</si>
  <si>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</si>
  <si>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</si>
  <si>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</si>
  <si>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</si>
  <si>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</si>
  <si>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</si>
  <si>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</si>
  <si>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</si>
  <si>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</si>
  <si>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</si>
  <si>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</si>
  <si>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</si>
  <si>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</si>
  <si>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</si>
  <si>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</si>
  <si>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</si>
  <si>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</si>
  <si>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</si>
  <si>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</si>
  <si>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</si>
  <si>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</si>
  <si>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</si>
  <si>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</si>
  <si>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</si>
  <si>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</si>
  <si>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</si>
  <si>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</si>
  <si>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</si>
  <si>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</si>
  <si>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</si>
  <si>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</si>
  <si>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</si>
  <si>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</si>
  <si>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</si>
  <si>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</si>
  <si>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</si>
  <si>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</si>
  <si>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</si>
  <si>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</si>
  <si>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</si>
  <si>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</si>
  <si>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</si>
  <si>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</si>
  <si>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</si>
  <si>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</si>
  <si>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</si>
  <si>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</si>
  <si>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</si>
  <si>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</si>
  <si>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</si>
  <si>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</si>
  <si>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</si>
  <si>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</si>
  <si>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</si>
  <si>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</si>
  <si>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</si>
  <si>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</si>
  <si>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</si>
  <si>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</si>
  <si>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</si>
  <si>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</si>
  <si>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</si>
  <si>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</si>
  <si>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</si>
  <si>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</si>
  <si>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</si>
  <si>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</si>
  <si>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</si>
  <si>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</si>
  <si>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</si>
  <si>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</si>
  <si>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</si>
  <si>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</si>
  <si>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</si>
  <si>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</si>
  <si>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</si>
  <si>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</si>
  <si>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</si>
  <si>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</si>
  <si>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</si>
  <si>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</si>
  <si>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</si>
  <si>
    <t>F.1.1</t>
  </si>
  <si>
    <t>F.1.2</t>
  </si>
  <si>
    <t>F.2.1</t>
  </si>
  <si>
    <t>F.2.2</t>
  </si>
  <si>
    <t>F.3.1</t>
  </si>
  <si>
    <t>F.3.2</t>
  </si>
  <si>
    <t>F.4 Ostatní</t>
  </si>
  <si>
    <t>F.4.1</t>
  </si>
  <si>
    <t>F.4.2</t>
  </si>
  <si>
    <t>F.1 Cestovné pro cílovou skupinu</t>
  </si>
  <si>
    <t>F.2 Ubytování pro cílovou skupinu</t>
  </si>
  <si>
    <t>F.3 Stravné pro cílovou skupinu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</si>
</sst>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164" formatCode="#,##0.00\ &quot;Kč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62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2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4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2" fillId="0" borderId="0" xfId="0" applyNumberFormat="1" applyFont="1" applyFill="1" applyBorder="1" applyAlignment="1"/>
    <xf numFmtId="164" fontId="14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2" borderId="12" xfId="0" applyFont="1" applyFill="1" applyBorder="1" applyAlignment="1">
      <alignment horizontal="left" indent="2"/>
    </xf>
    <xf numFmtId="0" fontId="9" fillId="2" borderId="12" xfId="0" applyFont="1" applyFill="1" applyBorder="1" applyAlignment="1">
      <alignment horizontal="left"/>
    </xf>
    <xf numFmtId="0" fontId="9" fillId="0" borderId="10" xfId="0" applyFont="1" applyFill="1" applyBorder="1" applyAlignment="1"/>
    <xf numFmtId="0" fontId="10" fillId="5" borderId="4" xfId="0" applyFont="1" applyFill="1" applyBorder="1" applyAlignment="1">
      <alignment horizontal="left" wrapTex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 indent="1"/>
    </xf>
    <xf numFmtId="0" fontId="9" fillId="6" borderId="4" xfId="0" applyFont="1" applyFill="1" applyBorder="1" applyAlignment="1">
      <alignment horizontal="left" wrapText="1" indent="2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0" fontId="15" fillId="5" borderId="4" xfId="0" applyFont="1" applyFill="1" applyBorder="1" applyAlignment="1">
      <alignment horizontal="center"/>
    </xf>
    <xf numFmtId="8" fontId="9" fillId="7" borderId="4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6" fillId="7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4" xfId="3" applyFont="1" applyBorder="1" applyAlignment="1">
      <alignment horizontal="left" vertical="center"/>
    </xf>
    <xf numFmtId="0" fontId="9" fillId="4" borderId="4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6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90"/>
  <sheetViews>
    <sheetView topLeftCell="A112" zoomScaleNormal="100" workbookViewId="0">
      <selection activeCell="A136" sqref="A136:XFD136"/>
    </sheetView>
  </sheetViews>
  <sheetFormatPr defaultRowHeight="14.4" x14ac:dyDescent="0.3"/>
  <cols>
    <col min="1" max="1" width="1.664062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2" t="s">
        <v>0</v>
      </c>
      <c r="H1" s="33"/>
      <c r="I1" s="33"/>
      <c r="J1" s="33"/>
      <c r="K1" s="33"/>
      <c r="L1" s="33"/>
      <c r="M1" s="33"/>
      <c r="N1" s="33"/>
      <c r="O1" s="33"/>
      <c r="P1" s="33"/>
    </row>
    <row r="2" spans="2:16" ht="21" x14ac:dyDescent="0.4">
      <c r="B2" s="121" t="s">
        <v>156</v>
      </c>
      <c r="C2" s="122"/>
      <c r="D2" s="122"/>
      <c r="E2" s="122"/>
      <c r="F2" s="122"/>
      <c r="G2" s="123"/>
      <c r="H2" s="33"/>
      <c r="I2" s="33"/>
      <c r="J2" s="33"/>
      <c r="K2" s="33"/>
      <c r="L2" s="33"/>
      <c r="M2" s="33"/>
      <c r="N2" s="33"/>
      <c r="O2" s="33"/>
      <c r="P2" s="33"/>
    </row>
    <row r="3" spans="2:16" ht="18" x14ac:dyDescent="0.35">
      <c r="B3" s="4"/>
      <c r="C3" s="4"/>
      <c r="D3" s="4"/>
      <c r="E3" s="4"/>
      <c r="F3" s="4"/>
      <c r="G3" s="4"/>
      <c r="H3" s="33"/>
      <c r="I3" s="33"/>
      <c r="J3" s="33"/>
      <c r="K3" s="33"/>
      <c r="L3" s="34"/>
      <c r="M3" s="33"/>
      <c r="N3" s="33"/>
      <c r="O3" s="33"/>
      <c r="P3" s="33"/>
    </row>
    <row r="4" spans="2:16" x14ac:dyDescent="0.3">
      <c r="B4" s="21" t="s">
        <v>1</v>
      </c>
      <c r="C4" s="124"/>
      <c r="D4" s="125"/>
      <c r="E4" s="125"/>
      <c r="F4" s="125"/>
      <c r="G4" s="126"/>
      <c r="H4" s="33"/>
      <c r="I4" s="33"/>
      <c r="J4" s="33"/>
      <c r="K4" s="33"/>
      <c r="L4" s="33"/>
      <c r="M4" s="33"/>
      <c r="N4" s="33"/>
      <c r="O4" s="33"/>
      <c r="P4" s="33"/>
    </row>
    <row r="5" spans="2:16" x14ac:dyDescent="0.3">
      <c r="B5" s="22" t="s">
        <v>4</v>
      </c>
      <c r="C5" s="124"/>
      <c r="D5" s="125"/>
      <c r="E5" s="125"/>
      <c r="F5" s="125"/>
      <c r="G5" s="126"/>
      <c r="H5" s="33"/>
      <c r="I5" s="33"/>
      <c r="J5" s="33"/>
      <c r="K5" s="33"/>
      <c r="L5" s="33"/>
      <c r="M5" s="34"/>
      <c r="N5" s="33"/>
      <c r="O5" s="33"/>
      <c r="P5" s="33"/>
    </row>
    <row r="6" spans="2:16" x14ac:dyDescent="0.3">
      <c r="B6" s="1"/>
      <c r="C6" s="1"/>
      <c r="D6" s="1"/>
      <c r="E6" s="1"/>
      <c r="F6" s="1"/>
      <c r="G6" s="1"/>
      <c r="H6" s="33"/>
      <c r="I6" s="33"/>
      <c r="J6" s="33"/>
      <c r="K6" s="33"/>
      <c r="L6" s="33"/>
      <c r="M6" s="33"/>
      <c r="N6" s="33"/>
      <c r="O6" s="33"/>
      <c r="P6" s="33"/>
    </row>
    <row r="7" spans="2:16" ht="27.6" x14ac:dyDescent="0.3">
      <c r="B7" s="23" t="s">
        <v>5</v>
      </c>
      <c r="C7" s="39" t="s">
        <v>58</v>
      </c>
      <c r="D7" s="24" t="s">
        <v>2</v>
      </c>
      <c r="E7" s="25" t="s">
        <v>3</v>
      </c>
      <c r="F7" s="25" t="s">
        <v>6</v>
      </c>
      <c r="G7" s="25" t="s">
        <v>7</v>
      </c>
      <c r="H7" s="33"/>
      <c r="I7" s="33"/>
      <c r="J7" s="33"/>
      <c r="K7" s="33"/>
      <c r="L7" s="33"/>
      <c r="M7" s="33"/>
      <c r="N7" s="33"/>
      <c r="O7" s="33"/>
      <c r="P7" s="33"/>
    </row>
    <row r="8" spans="2:16" x14ac:dyDescent="0.3">
      <c r="B8" s="36"/>
      <c r="C8" s="36"/>
      <c r="D8" s="37"/>
      <c r="E8" s="35"/>
      <c r="F8" s="35"/>
      <c r="G8" s="35"/>
      <c r="H8" s="33"/>
      <c r="I8" s="33"/>
      <c r="J8" s="33"/>
      <c r="K8" s="33"/>
      <c r="L8" s="33"/>
      <c r="M8" s="33"/>
      <c r="N8" s="33"/>
      <c r="O8" s="33"/>
      <c r="P8" s="33"/>
    </row>
    <row r="9" spans="2:16" x14ac:dyDescent="0.3">
      <c r="B9" s="127" t="s">
        <v>76</v>
      </c>
      <c r="C9" s="128"/>
      <c r="D9" s="128"/>
      <c r="E9" s="128"/>
      <c r="F9" s="128"/>
      <c r="G9" s="129"/>
      <c r="H9" s="32"/>
      <c r="I9" s="32"/>
      <c r="J9" s="32"/>
      <c r="K9" s="32"/>
      <c r="L9" s="32"/>
      <c r="M9" s="32"/>
      <c r="N9" s="32"/>
      <c r="O9" s="32"/>
      <c r="P9" s="32"/>
    </row>
    <row r="10" spans="2:16" x14ac:dyDescent="0.3">
      <c r="B10" s="119" t="s">
        <v>144</v>
      </c>
      <c r="C10" s="119"/>
      <c r="D10" s="119"/>
      <c r="E10" s="119"/>
      <c r="F10" s="119"/>
      <c r="G10" s="30">
        <f>G11+G14+G17</f>
        <v>0</v>
      </c>
    </row>
    <row r="11" spans="2:16" x14ac:dyDescent="0.3">
      <c r="B11" s="120" t="s">
        <v>128</v>
      </c>
      <c r="C11" s="120"/>
      <c r="D11" s="120"/>
      <c r="E11" s="120"/>
      <c r="F11" s="120"/>
      <c r="G11" s="31">
        <f>SUM(G12:G13)</f>
        <v>0</v>
      </c>
    </row>
    <row r="12" spans="2:16" x14ac:dyDescent="0.3">
      <c r="B12" s="99" t="s">
        <v>102</v>
      </c>
      <c r="C12" s="98"/>
      <c r="D12" s="100"/>
      <c r="E12" s="101"/>
      <c r="F12" s="91"/>
      <c r="G12" s="91">
        <f>E12*F12</f>
        <v>0</v>
      </c>
    </row>
    <row r="13" spans="2:16" x14ac:dyDescent="0.3">
      <c r="B13" s="99" t="s">
        <v>103</v>
      </c>
      <c r="C13" s="98"/>
      <c r="D13" s="100"/>
      <c r="E13" s="101"/>
      <c r="F13" s="91"/>
      <c r="G13" s="91">
        <f>E13*F13</f>
        <v>0</v>
      </c>
    </row>
    <row r="14" spans="2:16" x14ac:dyDescent="0.3">
      <c r="B14" s="120" t="s">
        <v>10</v>
      </c>
      <c r="C14" s="120"/>
      <c r="D14" s="120"/>
      <c r="E14" s="120"/>
      <c r="F14" s="120"/>
      <c r="G14" s="31">
        <f>SUM(G15:G16)</f>
        <v>0</v>
      </c>
    </row>
    <row r="15" spans="2:16" x14ac:dyDescent="0.3">
      <c r="B15" s="99" t="s">
        <v>12</v>
      </c>
      <c r="C15" s="98"/>
      <c r="D15" s="100"/>
      <c r="E15" s="101"/>
      <c r="F15" s="91"/>
      <c r="G15" s="91">
        <f>E15*F15</f>
        <v>0</v>
      </c>
    </row>
    <row r="16" spans="2:16" x14ac:dyDescent="0.3">
      <c r="B16" s="99" t="s">
        <v>15</v>
      </c>
      <c r="C16" s="98"/>
      <c r="D16" s="100"/>
      <c r="E16" s="101"/>
      <c r="F16" s="91"/>
      <c r="G16" s="91">
        <f>E16*F16</f>
        <v>0</v>
      </c>
    </row>
    <row r="17" spans="2:7" x14ac:dyDescent="0.3">
      <c r="B17" s="120" t="s">
        <v>11</v>
      </c>
      <c r="C17" s="120"/>
      <c r="D17" s="120"/>
      <c r="E17" s="120"/>
      <c r="F17" s="120"/>
      <c r="G17" s="31">
        <f>SUM(G18:G19)</f>
        <v>0</v>
      </c>
    </row>
    <row r="18" spans="2:7" x14ac:dyDescent="0.3">
      <c r="B18" s="99" t="s">
        <v>13</v>
      </c>
      <c r="C18" s="98"/>
      <c r="D18" s="100"/>
      <c r="E18" s="101"/>
      <c r="F18" s="91"/>
      <c r="G18" s="91">
        <f>E18*F18</f>
        <v>0</v>
      </c>
    </row>
    <row r="19" spans="2:7" x14ac:dyDescent="0.3">
      <c r="B19" s="99" t="s">
        <v>16</v>
      </c>
      <c r="C19" s="98"/>
      <c r="D19" s="100"/>
      <c r="E19" s="101"/>
      <c r="F19" s="91"/>
      <c r="G19" s="91">
        <f>E19*F19</f>
        <v>0</v>
      </c>
    </row>
    <row r="20" spans="2:7" x14ac:dyDescent="0.3">
      <c r="B20" s="119" t="s">
        <v>145</v>
      </c>
      <c r="C20" s="119"/>
      <c r="D20" s="119"/>
      <c r="E20" s="119"/>
      <c r="F20" s="119"/>
      <c r="G20" s="30">
        <f>G21+G24+G27</f>
        <v>0</v>
      </c>
    </row>
    <row r="21" spans="2:7" x14ac:dyDescent="0.3">
      <c r="B21" s="120" t="s">
        <v>127</v>
      </c>
      <c r="C21" s="120"/>
      <c r="D21" s="120"/>
      <c r="E21" s="120"/>
      <c r="F21" s="120"/>
      <c r="G21" s="31">
        <f>SUM(G22:G23)</f>
        <v>0</v>
      </c>
    </row>
    <row r="22" spans="2:7" x14ac:dyDescent="0.3">
      <c r="B22" s="99" t="s">
        <v>61</v>
      </c>
      <c r="C22" s="98"/>
      <c r="D22" s="100"/>
      <c r="E22" s="101"/>
      <c r="F22" s="91"/>
      <c r="G22" s="91">
        <f>E22*F22</f>
        <v>0</v>
      </c>
    </row>
    <row r="23" spans="2:7" x14ac:dyDescent="0.3">
      <c r="B23" s="99" t="s">
        <v>62</v>
      </c>
      <c r="C23" s="98"/>
      <c r="D23" s="100"/>
      <c r="E23" s="101"/>
      <c r="F23" s="91"/>
      <c r="G23" s="91">
        <f>E23*F23</f>
        <v>0</v>
      </c>
    </row>
    <row r="24" spans="2:7" x14ac:dyDescent="0.3">
      <c r="B24" s="120" t="s">
        <v>59</v>
      </c>
      <c r="C24" s="120"/>
      <c r="D24" s="120"/>
      <c r="E24" s="120"/>
      <c r="F24" s="120"/>
      <c r="G24" s="31">
        <f>SUM(G25:G26)</f>
        <v>0</v>
      </c>
    </row>
    <row r="25" spans="2:7" x14ac:dyDescent="0.3">
      <c r="B25" s="99" t="s">
        <v>63</v>
      </c>
      <c r="C25" s="98"/>
      <c r="D25" s="100"/>
      <c r="E25" s="101"/>
      <c r="F25" s="91"/>
      <c r="G25" s="91">
        <f>E25*F25</f>
        <v>0</v>
      </c>
    </row>
    <row r="26" spans="2:7" x14ac:dyDescent="0.3">
      <c r="B26" s="99" t="s">
        <v>64</v>
      </c>
      <c r="C26" s="98"/>
      <c r="D26" s="100"/>
      <c r="E26" s="101"/>
      <c r="F26" s="91"/>
      <c r="G26" s="91">
        <f>E26*F26</f>
        <v>0</v>
      </c>
    </row>
    <row r="27" spans="2:7" x14ac:dyDescent="0.3">
      <c r="B27" s="120" t="s">
        <v>60</v>
      </c>
      <c r="C27" s="120"/>
      <c r="D27" s="120"/>
      <c r="E27" s="120"/>
      <c r="F27" s="120"/>
      <c r="G27" s="31">
        <f>SUM(G28:G29)</f>
        <v>0</v>
      </c>
    </row>
    <row r="28" spans="2:7" x14ac:dyDescent="0.3">
      <c r="B28" s="99" t="s">
        <v>65</v>
      </c>
      <c r="C28" s="98"/>
      <c r="D28" s="100"/>
      <c r="E28" s="101"/>
      <c r="F28" s="91"/>
      <c r="G28" s="91">
        <f>E28*F28</f>
        <v>0</v>
      </c>
    </row>
    <row r="29" spans="2:7" x14ac:dyDescent="0.3">
      <c r="B29" s="99" t="s">
        <v>66</v>
      </c>
      <c r="C29" s="98"/>
      <c r="D29" s="100"/>
      <c r="E29" s="101"/>
      <c r="F29" s="91"/>
      <c r="G29" s="91">
        <f>E29*F29</f>
        <v>0</v>
      </c>
    </row>
    <row r="30" spans="2:7" ht="14.4" customHeight="1" x14ac:dyDescent="0.3">
      <c r="B30" s="26" t="s">
        <v>129</v>
      </c>
      <c r="C30" s="41"/>
      <c r="D30" s="42"/>
      <c r="E30" s="42"/>
      <c r="F30" s="27"/>
      <c r="G30" s="27">
        <f>SUM(G31:G32)</f>
        <v>0</v>
      </c>
    </row>
    <row r="31" spans="2:7" ht="14.4" customHeight="1" x14ac:dyDescent="0.3">
      <c r="B31" s="17" t="s">
        <v>68</v>
      </c>
      <c r="C31" s="40"/>
      <c r="D31" s="77"/>
      <c r="E31" s="15"/>
      <c r="F31" s="91"/>
      <c r="G31" s="8">
        <f>E31*F31</f>
        <v>0</v>
      </c>
    </row>
    <row r="32" spans="2:7" x14ac:dyDescent="0.3">
      <c r="B32" s="17" t="s">
        <v>67</v>
      </c>
      <c r="C32" s="40"/>
      <c r="D32" s="77"/>
      <c r="E32" s="15"/>
      <c r="F32" s="91"/>
      <c r="G32" s="8">
        <f>E32*F32</f>
        <v>0</v>
      </c>
    </row>
    <row r="33" spans="2:7" x14ac:dyDescent="0.3">
      <c r="B33" s="83" t="s">
        <v>130</v>
      </c>
      <c r="C33" s="41"/>
      <c r="D33" s="42"/>
      <c r="E33" s="42"/>
      <c r="F33" s="27"/>
      <c r="G33" s="27">
        <f>SUM(G34:G35)</f>
        <v>0</v>
      </c>
    </row>
    <row r="34" spans="2:7" x14ac:dyDescent="0.3">
      <c r="B34" s="17" t="s">
        <v>119</v>
      </c>
      <c r="C34" s="40"/>
      <c r="D34" s="77"/>
      <c r="E34" s="15"/>
      <c r="F34" s="91"/>
      <c r="G34" s="8">
        <f>E34*F34</f>
        <v>0</v>
      </c>
    </row>
    <row r="35" spans="2:7" x14ac:dyDescent="0.3">
      <c r="B35" s="17" t="s">
        <v>118</v>
      </c>
      <c r="C35" s="40"/>
      <c r="D35" s="77"/>
      <c r="E35" s="15"/>
      <c r="F35" s="91"/>
      <c r="G35" s="8">
        <f>E35*F35</f>
        <v>0</v>
      </c>
    </row>
    <row r="36" spans="2:7" ht="14.4" customHeight="1" x14ac:dyDescent="0.3">
      <c r="B36" s="26" t="s">
        <v>120</v>
      </c>
      <c r="C36" s="41"/>
      <c r="D36" s="42"/>
      <c r="E36" s="42"/>
      <c r="F36" s="27"/>
      <c r="G36" s="27">
        <f>SUM(G37:G38)</f>
        <v>0</v>
      </c>
    </row>
    <row r="37" spans="2:7" ht="14.4" customHeight="1" x14ac:dyDescent="0.3">
      <c r="B37" s="17" t="s">
        <v>121</v>
      </c>
      <c r="C37" s="40"/>
      <c r="D37" s="77"/>
      <c r="E37" s="15"/>
      <c r="F37" s="91"/>
      <c r="G37" s="8">
        <f t="shared" ref="G37:G41" si="0">E37*F37</f>
        <v>0</v>
      </c>
    </row>
    <row r="38" spans="2:7" x14ac:dyDescent="0.3">
      <c r="B38" s="17" t="s">
        <v>122</v>
      </c>
      <c r="C38" s="40"/>
      <c r="D38" s="15"/>
      <c r="E38" s="15"/>
      <c r="F38" s="91"/>
      <c r="G38" s="8">
        <f t="shared" si="0"/>
        <v>0</v>
      </c>
    </row>
    <row r="39" spans="2:7" ht="14.4" customHeight="1" x14ac:dyDescent="0.3">
      <c r="B39" s="26" t="s">
        <v>123</v>
      </c>
      <c r="C39" s="41"/>
      <c r="D39" s="42"/>
      <c r="E39" s="42"/>
      <c r="F39" s="27"/>
      <c r="G39" s="27">
        <f>SUM(G40:G41)</f>
        <v>0</v>
      </c>
    </row>
    <row r="40" spans="2:7" ht="14.4" customHeight="1" x14ac:dyDescent="0.3">
      <c r="B40" s="17" t="s">
        <v>124</v>
      </c>
      <c r="C40" s="40"/>
      <c r="D40" s="15"/>
      <c r="E40" s="15"/>
      <c r="F40" s="91"/>
      <c r="G40" s="8">
        <f t="shared" si="0"/>
        <v>0</v>
      </c>
    </row>
    <row r="41" spans="2:7" x14ac:dyDescent="0.3">
      <c r="B41" s="17" t="s">
        <v>125</v>
      </c>
      <c r="C41" s="40"/>
      <c r="D41" s="15"/>
      <c r="E41" s="15"/>
      <c r="F41" s="91"/>
      <c r="G41" s="8">
        <f t="shared" si="0"/>
        <v>0</v>
      </c>
    </row>
    <row r="42" spans="2:7" x14ac:dyDescent="0.3">
      <c r="B42" s="106" t="s">
        <v>55</v>
      </c>
      <c r="C42" s="107"/>
      <c r="D42" s="107"/>
      <c r="E42" s="107"/>
      <c r="F42" s="108"/>
      <c r="G42" s="28">
        <f>FLOOR(G10+G20+G30+G33+G36+G39,1)</f>
        <v>0</v>
      </c>
    </row>
    <row r="43" spans="2:7" x14ac:dyDescent="0.3">
      <c r="B43" s="105" t="s">
        <v>109</v>
      </c>
      <c r="C43" s="105"/>
      <c r="D43" s="105"/>
      <c r="E43" s="105"/>
      <c r="F43" s="105"/>
      <c r="G43" s="38" t="e">
        <f>G42/$G$137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06" t="s">
        <v>142</v>
      </c>
      <c r="C45" s="107"/>
      <c r="D45" s="107"/>
      <c r="E45" s="107"/>
      <c r="F45" s="107"/>
      <c r="G45" s="108"/>
    </row>
    <row r="46" spans="2:7" x14ac:dyDescent="0.3">
      <c r="B46" s="116" t="s">
        <v>143</v>
      </c>
      <c r="C46" s="117"/>
      <c r="D46" s="117"/>
      <c r="E46" s="117"/>
      <c r="F46" s="118"/>
      <c r="G46" s="27">
        <f>SUM(G47:G48)</f>
        <v>0</v>
      </c>
    </row>
    <row r="47" spans="2:7" x14ac:dyDescent="0.3">
      <c r="B47" s="17" t="s">
        <v>25</v>
      </c>
      <c r="C47" s="40"/>
      <c r="D47" s="77"/>
      <c r="E47" s="15"/>
      <c r="F47" s="91"/>
      <c r="G47" s="8">
        <f t="shared" ref="G47:G57" si="1">E47*F47</f>
        <v>0</v>
      </c>
    </row>
    <row r="48" spans="2:7" x14ac:dyDescent="0.3">
      <c r="B48" s="17" t="s">
        <v>26</v>
      </c>
      <c r="C48" s="40"/>
      <c r="D48" s="15"/>
      <c r="E48" s="15"/>
      <c r="F48" s="91"/>
      <c r="G48" s="8">
        <f t="shared" si="1"/>
        <v>0</v>
      </c>
    </row>
    <row r="49" spans="2:7" x14ac:dyDescent="0.3">
      <c r="B49" s="116" t="s">
        <v>8</v>
      </c>
      <c r="C49" s="117"/>
      <c r="D49" s="117"/>
      <c r="E49" s="117"/>
      <c r="F49" s="118"/>
      <c r="G49" s="27">
        <f>SUM(G50:G51)</f>
        <v>0</v>
      </c>
    </row>
    <row r="50" spans="2:7" x14ac:dyDescent="0.3">
      <c r="B50" s="17" t="s">
        <v>27</v>
      </c>
      <c r="C50" s="40"/>
      <c r="D50" s="77"/>
      <c r="E50" s="15"/>
      <c r="F50" s="91"/>
      <c r="G50" s="8">
        <f t="shared" si="1"/>
        <v>0</v>
      </c>
    </row>
    <row r="51" spans="2:7" x14ac:dyDescent="0.3">
      <c r="B51" s="17" t="s">
        <v>28</v>
      </c>
      <c r="C51" s="40"/>
      <c r="D51" s="15"/>
      <c r="E51" s="15"/>
      <c r="F51" s="91"/>
      <c r="G51" s="8">
        <f t="shared" si="1"/>
        <v>0</v>
      </c>
    </row>
    <row r="52" spans="2:7" x14ac:dyDescent="0.3">
      <c r="B52" s="116" t="s">
        <v>17</v>
      </c>
      <c r="C52" s="117"/>
      <c r="D52" s="117"/>
      <c r="E52" s="117"/>
      <c r="F52" s="118"/>
      <c r="G52" s="27">
        <f>SUM(G53:G54)</f>
        <v>0</v>
      </c>
    </row>
    <row r="53" spans="2:7" x14ac:dyDescent="0.3">
      <c r="B53" s="17" t="s">
        <v>29</v>
      </c>
      <c r="C53" s="40"/>
      <c r="D53" s="15"/>
      <c r="E53" s="15"/>
      <c r="F53" s="91"/>
      <c r="G53" s="8">
        <f t="shared" si="1"/>
        <v>0</v>
      </c>
    </row>
    <row r="54" spans="2:7" x14ac:dyDescent="0.3">
      <c r="B54" s="17" t="s">
        <v>30</v>
      </c>
      <c r="C54" s="40"/>
      <c r="D54" s="15"/>
      <c r="E54" s="15"/>
      <c r="F54" s="91"/>
      <c r="G54" s="8">
        <f t="shared" si="1"/>
        <v>0</v>
      </c>
    </row>
    <row r="55" spans="2:7" x14ac:dyDescent="0.3">
      <c r="B55" s="116" t="s">
        <v>18</v>
      </c>
      <c r="C55" s="117"/>
      <c r="D55" s="117"/>
      <c r="E55" s="117"/>
      <c r="F55" s="118"/>
      <c r="G55" s="27">
        <f>SUM(G56:G57)</f>
        <v>0</v>
      </c>
    </row>
    <row r="56" spans="2:7" x14ac:dyDescent="0.3">
      <c r="B56" s="17" t="s">
        <v>148</v>
      </c>
      <c r="C56" s="40"/>
      <c r="D56" s="15"/>
      <c r="E56" s="15"/>
      <c r="F56" s="91"/>
      <c r="G56" s="8">
        <f t="shared" si="1"/>
        <v>0</v>
      </c>
    </row>
    <row r="57" spans="2:7" x14ac:dyDescent="0.3">
      <c r="B57" s="17" t="s">
        <v>149</v>
      </c>
      <c r="C57" s="40"/>
      <c r="D57" s="15"/>
      <c r="E57" s="15"/>
      <c r="F57" s="91"/>
      <c r="G57" s="8">
        <f t="shared" si="1"/>
        <v>0</v>
      </c>
    </row>
    <row r="58" spans="2:7" x14ac:dyDescent="0.3">
      <c r="B58" s="105" t="s">
        <v>54</v>
      </c>
      <c r="C58" s="105"/>
      <c r="D58" s="105"/>
      <c r="E58" s="105"/>
      <c r="F58" s="105"/>
      <c r="G58" s="28">
        <f>FLOOR(G46+G49+G52+G55,1)</f>
        <v>0</v>
      </c>
    </row>
    <row r="59" spans="2:7" x14ac:dyDescent="0.3">
      <c r="B59" s="105" t="s">
        <v>108</v>
      </c>
      <c r="C59" s="105"/>
      <c r="D59" s="105"/>
      <c r="E59" s="105"/>
      <c r="F59" s="105"/>
      <c r="G59" s="38" t="e">
        <f>G58/$G$137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06" t="s">
        <v>117</v>
      </c>
      <c r="C61" s="107"/>
      <c r="D61" s="107"/>
      <c r="E61" s="107"/>
      <c r="F61" s="107"/>
      <c r="G61" s="108"/>
    </row>
    <row r="62" spans="2:7" x14ac:dyDescent="0.3">
      <c r="B62" s="119" t="s">
        <v>105</v>
      </c>
      <c r="C62" s="119"/>
      <c r="D62" s="119"/>
      <c r="E62" s="119"/>
      <c r="F62" s="119"/>
      <c r="G62" s="29">
        <f>G63+G66+G69</f>
        <v>0</v>
      </c>
    </row>
    <row r="63" spans="2:7" ht="14.4" customHeight="1" x14ac:dyDescent="0.3">
      <c r="B63" s="120" t="s">
        <v>139</v>
      </c>
      <c r="C63" s="120"/>
      <c r="D63" s="120"/>
      <c r="E63" s="120"/>
      <c r="F63" s="120"/>
      <c r="G63" s="31">
        <f>SUM(G64:G65)</f>
        <v>0</v>
      </c>
    </row>
    <row r="64" spans="2:7" x14ac:dyDescent="0.3">
      <c r="B64" s="18" t="s">
        <v>31</v>
      </c>
      <c r="C64" s="40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0"/>
      <c r="D65" s="5"/>
      <c r="E65" s="6"/>
      <c r="F65" s="7"/>
      <c r="G65" s="13">
        <f>E65*F65</f>
        <v>0</v>
      </c>
    </row>
    <row r="66" spans="2:7" ht="14.4" customHeight="1" x14ac:dyDescent="0.3">
      <c r="B66" s="120" t="s">
        <v>150</v>
      </c>
      <c r="C66" s="120"/>
      <c r="D66" s="120"/>
      <c r="E66" s="120"/>
      <c r="F66" s="120"/>
      <c r="G66" s="31">
        <f>SUM(G67:G68)</f>
        <v>0</v>
      </c>
    </row>
    <row r="67" spans="2:7" x14ac:dyDescent="0.3">
      <c r="B67" s="18" t="s">
        <v>32</v>
      </c>
      <c r="C67" s="40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0"/>
      <c r="D68" s="5"/>
      <c r="E68" s="6"/>
      <c r="F68" s="7"/>
      <c r="G68" s="13">
        <f>E68*F68</f>
        <v>0</v>
      </c>
    </row>
    <row r="69" spans="2:7" ht="14.4" customHeight="1" x14ac:dyDescent="0.3">
      <c r="B69" s="120" t="s">
        <v>151</v>
      </c>
      <c r="C69" s="120"/>
      <c r="D69" s="120"/>
      <c r="E69" s="120"/>
      <c r="F69" s="120"/>
      <c r="G69" s="31">
        <f>SUM(G70:G71)</f>
        <v>0</v>
      </c>
    </row>
    <row r="70" spans="2:7" x14ac:dyDescent="0.3">
      <c r="B70" s="18" t="s">
        <v>115</v>
      </c>
      <c r="C70" s="40"/>
      <c r="D70" s="5"/>
      <c r="E70" s="6"/>
      <c r="F70" s="7"/>
      <c r="G70" s="13">
        <f>E70*F70</f>
        <v>0</v>
      </c>
    </row>
    <row r="71" spans="2:7" x14ac:dyDescent="0.3">
      <c r="B71" s="18" t="s">
        <v>116</v>
      </c>
      <c r="C71" s="40"/>
      <c r="D71" s="5"/>
      <c r="E71" s="6"/>
      <c r="F71" s="7"/>
      <c r="G71" s="13">
        <f>E71*F71</f>
        <v>0</v>
      </c>
    </row>
    <row r="72" spans="2:7" x14ac:dyDescent="0.3">
      <c r="B72" s="119" t="s">
        <v>106</v>
      </c>
      <c r="C72" s="119"/>
      <c r="D72" s="119"/>
      <c r="E72" s="119"/>
      <c r="F72" s="119"/>
      <c r="G72" s="29">
        <f>G73+G76+G79</f>
        <v>0</v>
      </c>
    </row>
    <row r="73" spans="2:7" ht="14.4" customHeight="1" x14ac:dyDescent="0.3">
      <c r="B73" s="120" t="s">
        <v>140</v>
      </c>
      <c r="C73" s="120"/>
      <c r="D73" s="120"/>
      <c r="E73" s="120"/>
      <c r="F73" s="120"/>
      <c r="G73" s="31">
        <f>SUM(G74:G75)</f>
        <v>0</v>
      </c>
    </row>
    <row r="74" spans="2:7" x14ac:dyDescent="0.3">
      <c r="B74" s="18" t="s">
        <v>33</v>
      </c>
      <c r="C74" s="40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0"/>
      <c r="D75" s="5"/>
      <c r="E75" s="6"/>
      <c r="F75" s="7"/>
      <c r="G75" s="13">
        <f>E75*F75</f>
        <v>0</v>
      </c>
    </row>
    <row r="76" spans="2:7" ht="14.4" customHeight="1" x14ac:dyDescent="0.3">
      <c r="B76" s="120" t="s">
        <v>152</v>
      </c>
      <c r="C76" s="120"/>
      <c r="D76" s="120"/>
      <c r="E76" s="120"/>
      <c r="F76" s="120"/>
      <c r="G76" s="31">
        <f>SUM(G77:G78)</f>
        <v>0</v>
      </c>
    </row>
    <row r="77" spans="2:7" x14ac:dyDescent="0.3">
      <c r="B77" s="18" t="s">
        <v>34</v>
      </c>
      <c r="C77" s="40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0"/>
      <c r="D78" s="5"/>
      <c r="E78" s="6"/>
      <c r="F78" s="7"/>
      <c r="G78" s="13">
        <f>E78*F78</f>
        <v>0</v>
      </c>
    </row>
    <row r="79" spans="2:7" ht="14.4" customHeight="1" x14ac:dyDescent="0.3">
      <c r="B79" s="120" t="s">
        <v>153</v>
      </c>
      <c r="C79" s="120"/>
      <c r="D79" s="120"/>
      <c r="E79" s="120"/>
      <c r="F79" s="120"/>
      <c r="G79" s="31">
        <f>SUM(G80:G81)</f>
        <v>0</v>
      </c>
    </row>
    <row r="80" spans="2:7" x14ac:dyDescent="0.3">
      <c r="B80" s="18" t="s">
        <v>113</v>
      </c>
      <c r="C80" s="40"/>
      <c r="D80" s="5"/>
      <c r="E80" s="6"/>
      <c r="F80" s="7"/>
      <c r="G80" s="13">
        <f>E80*F80</f>
        <v>0</v>
      </c>
    </row>
    <row r="81" spans="2:7" x14ac:dyDescent="0.3">
      <c r="B81" s="18" t="s">
        <v>114</v>
      </c>
      <c r="C81" s="40"/>
      <c r="D81" s="5"/>
      <c r="E81" s="6"/>
      <c r="F81" s="7"/>
      <c r="G81" s="13">
        <f>E81*F81</f>
        <v>0</v>
      </c>
    </row>
    <row r="82" spans="2:7" x14ac:dyDescent="0.3">
      <c r="B82" s="119" t="s">
        <v>146</v>
      </c>
      <c r="C82" s="119"/>
      <c r="D82" s="119"/>
      <c r="E82" s="119"/>
      <c r="F82" s="119"/>
      <c r="G82" s="27">
        <f>SUM(G83:G84)</f>
        <v>0</v>
      </c>
    </row>
    <row r="83" spans="2:7" x14ac:dyDescent="0.3">
      <c r="B83" s="17" t="s">
        <v>39</v>
      </c>
      <c r="C83" s="40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0"/>
      <c r="D84" s="15"/>
      <c r="E84" s="15"/>
      <c r="F84" s="7"/>
      <c r="G84" s="13">
        <f>E84*F84</f>
        <v>0</v>
      </c>
    </row>
    <row r="85" spans="2:7" x14ac:dyDescent="0.3">
      <c r="B85" s="119" t="s">
        <v>132</v>
      </c>
      <c r="C85" s="119"/>
      <c r="D85" s="119"/>
      <c r="E85" s="119"/>
      <c r="F85" s="119"/>
      <c r="G85" s="27">
        <f>SUM(G86:G87)</f>
        <v>0</v>
      </c>
    </row>
    <row r="86" spans="2:7" x14ac:dyDescent="0.3">
      <c r="B86" s="17" t="s">
        <v>41</v>
      </c>
      <c r="C86" s="40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0"/>
      <c r="D87" s="15"/>
      <c r="E87" s="15"/>
      <c r="F87" s="7"/>
      <c r="G87" s="13">
        <f>E87*F87</f>
        <v>0</v>
      </c>
    </row>
    <row r="88" spans="2:7" x14ac:dyDescent="0.3">
      <c r="B88" s="105" t="s">
        <v>53</v>
      </c>
      <c r="C88" s="105"/>
      <c r="D88" s="105"/>
      <c r="E88" s="105"/>
      <c r="F88" s="105"/>
      <c r="G88" s="28">
        <f>FLOOR(G62+G72+G82+G85,1)</f>
        <v>0</v>
      </c>
    </row>
    <row r="89" spans="2:7" x14ac:dyDescent="0.3">
      <c r="B89" s="105" t="s">
        <v>107</v>
      </c>
      <c r="C89" s="105"/>
      <c r="D89" s="105"/>
      <c r="E89" s="105"/>
      <c r="F89" s="105"/>
      <c r="G89" s="38" t="e">
        <f>G88/$G$137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06" t="s">
        <v>19</v>
      </c>
      <c r="C91" s="107"/>
      <c r="D91" s="107"/>
      <c r="E91" s="107"/>
      <c r="F91" s="107"/>
      <c r="G91" s="108"/>
    </row>
    <row r="92" spans="2:7" x14ac:dyDescent="0.3">
      <c r="B92" s="119" t="s">
        <v>20</v>
      </c>
      <c r="C92" s="119"/>
      <c r="D92" s="119"/>
      <c r="E92" s="119"/>
      <c r="F92" s="119"/>
      <c r="G92" s="27">
        <f>SUM(G93:G94)</f>
        <v>0</v>
      </c>
    </row>
    <row r="93" spans="2:7" x14ac:dyDescent="0.3">
      <c r="B93" s="17" t="s">
        <v>43</v>
      </c>
      <c r="C93" s="40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0"/>
      <c r="D94" s="15"/>
      <c r="E94" s="15"/>
      <c r="F94" s="7"/>
      <c r="G94" s="13">
        <f>E94*F94</f>
        <v>0</v>
      </c>
    </row>
    <row r="95" spans="2:7" x14ac:dyDescent="0.3">
      <c r="B95" s="119" t="s">
        <v>23</v>
      </c>
      <c r="C95" s="119"/>
      <c r="D95" s="119"/>
      <c r="E95" s="119"/>
      <c r="F95" s="119"/>
      <c r="G95" s="27">
        <f>SUM(G96:G97)</f>
        <v>0</v>
      </c>
    </row>
    <row r="96" spans="2:7" x14ac:dyDescent="0.3">
      <c r="B96" s="17" t="s">
        <v>100</v>
      </c>
      <c r="C96" s="40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0"/>
      <c r="D97" s="15"/>
      <c r="E97" s="15"/>
      <c r="F97" s="7"/>
      <c r="G97" s="13">
        <f>E97*F97</f>
        <v>0</v>
      </c>
    </row>
    <row r="98" spans="2:7" x14ac:dyDescent="0.3">
      <c r="B98" s="119" t="s">
        <v>21</v>
      </c>
      <c r="C98" s="119"/>
      <c r="D98" s="119"/>
      <c r="E98" s="119"/>
      <c r="F98" s="119"/>
      <c r="G98" s="27">
        <f>SUM(G99:G100)</f>
        <v>0</v>
      </c>
    </row>
    <row r="99" spans="2:7" x14ac:dyDescent="0.3">
      <c r="B99" s="17" t="s">
        <v>47</v>
      </c>
      <c r="C99" s="40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0"/>
      <c r="D100" s="15"/>
      <c r="E100" s="15"/>
      <c r="F100" s="7"/>
      <c r="G100" s="13">
        <f>E100*F100</f>
        <v>0</v>
      </c>
    </row>
    <row r="101" spans="2:7" x14ac:dyDescent="0.3">
      <c r="B101" s="119" t="s">
        <v>22</v>
      </c>
      <c r="C101" s="119"/>
      <c r="D101" s="119"/>
      <c r="E101" s="119"/>
      <c r="F101" s="119"/>
      <c r="G101" s="27">
        <f>SUM(G102:G103)</f>
        <v>0</v>
      </c>
    </row>
    <row r="102" spans="2:7" x14ac:dyDescent="0.3">
      <c r="B102" s="17" t="s">
        <v>49</v>
      </c>
      <c r="C102" s="40"/>
      <c r="D102" s="77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0"/>
      <c r="D103" s="15"/>
      <c r="E103" s="15"/>
      <c r="F103" s="7"/>
      <c r="G103" s="13">
        <f>E103*F103</f>
        <v>0</v>
      </c>
    </row>
    <row r="104" spans="2:7" x14ac:dyDescent="0.3">
      <c r="B104" s="119" t="s">
        <v>133</v>
      </c>
      <c r="C104" s="119"/>
      <c r="D104" s="119"/>
      <c r="E104" s="119"/>
      <c r="F104" s="119"/>
      <c r="G104" s="95">
        <f>SUM(G105:G106)</f>
        <v>0</v>
      </c>
    </row>
    <row r="105" spans="2:7" x14ac:dyDescent="0.3">
      <c r="B105" s="92" t="s">
        <v>134</v>
      </c>
      <c r="C105" s="96"/>
      <c r="D105" s="77"/>
      <c r="E105" s="15"/>
      <c r="F105" s="90"/>
      <c r="G105" s="91">
        <f>E105*F105</f>
        <v>0</v>
      </c>
    </row>
    <row r="106" spans="2:7" x14ac:dyDescent="0.3">
      <c r="B106" s="92" t="s">
        <v>135</v>
      </c>
      <c r="C106" s="96"/>
      <c r="D106" s="15"/>
      <c r="E106" s="15"/>
      <c r="F106" s="90"/>
      <c r="G106" s="91">
        <f>E106*F106</f>
        <v>0</v>
      </c>
    </row>
    <row r="107" spans="2:7" s="89" customFormat="1" x14ac:dyDescent="0.3">
      <c r="B107" s="105" t="s">
        <v>56</v>
      </c>
      <c r="C107" s="105"/>
      <c r="D107" s="105"/>
      <c r="E107" s="105"/>
      <c r="F107" s="105"/>
      <c r="G107" s="28">
        <f>FLOOR(G92+G95+G98+G101+G104,1)</f>
        <v>0</v>
      </c>
    </row>
    <row r="108" spans="2:7" s="89" customFormat="1" x14ac:dyDescent="0.3">
      <c r="B108" s="105" t="s">
        <v>110</v>
      </c>
      <c r="C108" s="105"/>
      <c r="D108" s="105"/>
      <c r="E108" s="105"/>
      <c r="F108" s="105"/>
      <c r="G108" s="38" t="e">
        <f>G107/$G$137</f>
        <v>#DIV/0!</v>
      </c>
    </row>
    <row r="109" spans="2:7" s="89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06" t="s">
        <v>147</v>
      </c>
      <c r="C110" s="107"/>
      <c r="D110" s="107"/>
      <c r="E110" s="107"/>
      <c r="F110" s="107"/>
      <c r="G110" s="108"/>
    </row>
    <row r="111" spans="2:7" x14ac:dyDescent="0.3">
      <c r="B111" s="16" t="s">
        <v>52</v>
      </c>
      <c r="C111" s="40"/>
      <c r="D111" s="78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0"/>
      <c r="D112" s="2"/>
      <c r="E112" s="2"/>
      <c r="F112" s="7"/>
      <c r="G112" s="8">
        <f>E112*F112</f>
        <v>0</v>
      </c>
    </row>
    <row r="113" spans="2:7" x14ac:dyDescent="0.3">
      <c r="B113" s="105" t="s">
        <v>77</v>
      </c>
      <c r="C113" s="105"/>
      <c r="D113" s="105"/>
      <c r="E113" s="105"/>
      <c r="F113" s="105"/>
      <c r="G113" s="28">
        <f>FLOOR(SUM(G111:G112),1)</f>
        <v>0</v>
      </c>
    </row>
    <row r="114" spans="2:7" x14ac:dyDescent="0.3">
      <c r="B114" s="105" t="s">
        <v>112</v>
      </c>
      <c r="C114" s="105"/>
      <c r="D114" s="105"/>
      <c r="E114" s="105"/>
      <c r="F114" s="105"/>
      <c r="G114" s="38" t="e">
        <f>G113/$G$137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06" t="s">
        <v>24</v>
      </c>
      <c r="C116" s="107"/>
      <c r="D116" s="107"/>
      <c r="E116" s="107"/>
      <c r="F116" s="107"/>
      <c r="G116" s="108"/>
    </row>
    <row r="117" spans="2:7" x14ac:dyDescent="0.3">
      <c r="B117" s="116" t="s">
        <v>171</v>
      </c>
      <c r="C117" s="117"/>
      <c r="D117" s="117"/>
      <c r="E117" s="117"/>
      <c r="F117" s="118"/>
      <c r="G117" s="95">
        <f>SUM(G118:G119)</f>
        <v>0</v>
      </c>
    </row>
    <row r="118" spans="2:7" s="89" customFormat="1" x14ac:dyDescent="0.3">
      <c r="B118" s="92" t="s">
        <v>162</v>
      </c>
      <c r="C118" s="96"/>
      <c r="D118" s="77"/>
      <c r="E118" s="15"/>
      <c r="F118" s="91"/>
      <c r="G118" s="8">
        <f t="shared" ref="G118:G119" si="2">E118*F118</f>
        <v>0</v>
      </c>
    </row>
    <row r="119" spans="2:7" s="89" customFormat="1" x14ac:dyDescent="0.3">
      <c r="B119" s="92" t="s">
        <v>163</v>
      </c>
      <c r="C119" s="96"/>
      <c r="D119" s="15"/>
      <c r="E119" s="15"/>
      <c r="F119" s="91"/>
      <c r="G119" s="8">
        <f t="shared" si="2"/>
        <v>0</v>
      </c>
    </row>
    <row r="120" spans="2:7" s="89" customFormat="1" x14ac:dyDescent="0.3">
      <c r="B120" s="116" t="s">
        <v>172</v>
      </c>
      <c r="C120" s="117"/>
      <c r="D120" s="117"/>
      <c r="E120" s="117"/>
      <c r="F120" s="118"/>
      <c r="G120" s="95">
        <f>SUM(G121:G122)</f>
        <v>0</v>
      </c>
    </row>
    <row r="121" spans="2:7" s="89" customFormat="1" x14ac:dyDescent="0.3">
      <c r="B121" s="92" t="s">
        <v>164</v>
      </c>
      <c r="C121" s="96"/>
      <c r="D121" s="77"/>
      <c r="E121" s="15"/>
      <c r="F121" s="91"/>
      <c r="G121" s="8">
        <f t="shared" ref="G121:G122" si="3">E121*F121</f>
        <v>0</v>
      </c>
    </row>
    <row r="122" spans="2:7" s="89" customFormat="1" x14ac:dyDescent="0.3">
      <c r="B122" s="92" t="s">
        <v>165</v>
      </c>
      <c r="C122" s="96"/>
      <c r="D122" s="15"/>
      <c r="E122" s="15"/>
      <c r="F122" s="91"/>
      <c r="G122" s="8">
        <f t="shared" si="3"/>
        <v>0</v>
      </c>
    </row>
    <row r="123" spans="2:7" s="89" customFormat="1" x14ac:dyDescent="0.3">
      <c r="B123" s="116" t="s">
        <v>173</v>
      </c>
      <c r="C123" s="117"/>
      <c r="D123" s="117"/>
      <c r="E123" s="117"/>
      <c r="F123" s="118"/>
      <c r="G123" s="95">
        <f>SUM(G124:G125)</f>
        <v>0</v>
      </c>
    </row>
    <row r="124" spans="2:7" s="89" customFormat="1" x14ac:dyDescent="0.3">
      <c r="B124" s="92" t="s">
        <v>166</v>
      </c>
      <c r="C124" s="96"/>
      <c r="D124" s="15"/>
      <c r="E124" s="15"/>
      <c r="F124" s="91"/>
      <c r="G124" s="8">
        <f t="shared" ref="G124:G125" si="4">E124*F124</f>
        <v>0</v>
      </c>
    </row>
    <row r="125" spans="2:7" s="89" customFormat="1" x14ac:dyDescent="0.3">
      <c r="B125" s="92" t="s">
        <v>167</v>
      </c>
      <c r="C125" s="96"/>
      <c r="D125" s="15"/>
      <c r="E125" s="15"/>
      <c r="F125" s="91"/>
      <c r="G125" s="8">
        <f t="shared" si="4"/>
        <v>0</v>
      </c>
    </row>
    <row r="126" spans="2:7" s="89" customFormat="1" x14ac:dyDescent="0.3">
      <c r="B126" s="116" t="s">
        <v>168</v>
      </c>
      <c r="C126" s="117"/>
      <c r="D126" s="117"/>
      <c r="E126" s="117"/>
      <c r="F126" s="118"/>
      <c r="G126" s="95">
        <f>SUM(G127:G128)</f>
        <v>0</v>
      </c>
    </row>
    <row r="127" spans="2:7" s="89" customFormat="1" x14ac:dyDescent="0.3">
      <c r="B127" s="92" t="s">
        <v>169</v>
      </c>
      <c r="C127" s="96"/>
      <c r="D127" s="15"/>
      <c r="E127" s="15"/>
      <c r="F127" s="91"/>
      <c r="G127" s="8">
        <f t="shared" ref="G127:G128" si="5">E127*F127</f>
        <v>0</v>
      </c>
    </row>
    <row r="128" spans="2:7" x14ac:dyDescent="0.3">
      <c r="B128" s="92" t="s">
        <v>170</v>
      </c>
      <c r="C128" s="96"/>
      <c r="D128" s="15"/>
      <c r="E128" s="15"/>
      <c r="F128" s="91"/>
      <c r="G128" s="8">
        <f t="shared" si="5"/>
        <v>0</v>
      </c>
    </row>
    <row r="129" spans="2:7" x14ac:dyDescent="0.3">
      <c r="B129" s="105" t="s">
        <v>57</v>
      </c>
      <c r="C129" s="105"/>
      <c r="D129" s="105"/>
      <c r="E129" s="105"/>
      <c r="F129" s="105"/>
      <c r="G129" s="28">
        <f>FLOOR(SUM(G117+G120+G123+G126),1)</f>
        <v>0</v>
      </c>
    </row>
    <row r="130" spans="2:7" x14ac:dyDescent="0.3">
      <c r="B130" s="105" t="s">
        <v>111</v>
      </c>
      <c r="C130" s="105"/>
      <c r="D130" s="105"/>
      <c r="E130" s="105"/>
      <c r="F130" s="105"/>
      <c r="G130" s="38" t="e">
        <f>G129/G137</f>
        <v>#DIV/0!</v>
      </c>
    </row>
    <row r="131" spans="2:7" x14ac:dyDescent="0.3">
      <c r="B131" s="9"/>
      <c r="C131" s="9"/>
      <c r="D131" s="10"/>
      <c r="E131" s="10"/>
      <c r="F131" s="10"/>
      <c r="G131" s="12"/>
    </row>
    <row r="132" spans="2:7" x14ac:dyDescent="0.3">
      <c r="B132" s="106" t="s">
        <v>78</v>
      </c>
      <c r="C132" s="107"/>
      <c r="D132" s="107"/>
      <c r="E132" s="107"/>
      <c r="F132" s="107"/>
      <c r="G132" s="108"/>
    </row>
    <row r="133" spans="2:7" x14ac:dyDescent="0.3">
      <c r="B133" s="86" t="s">
        <v>80</v>
      </c>
      <c r="C133" s="109"/>
      <c r="D133" s="110"/>
      <c r="E133" s="110"/>
      <c r="F133" s="111"/>
      <c r="G133" s="80">
        <f>G135-G134</f>
        <v>0</v>
      </c>
    </row>
    <row r="134" spans="2:7" x14ac:dyDescent="0.3">
      <c r="B134" s="87" t="s">
        <v>81</v>
      </c>
      <c r="C134" s="113"/>
      <c r="D134" s="114"/>
      <c r="E134" s="114"/>
      <c r="F134" s="115"/>
      <c r="G134" s="88">
        <f>FLOOR(G69+G79+G92+G95+G98,1)</f>
        <v>0</v>
      </c>
    </row>
    <row r="135" spans="2:7" x14ac:dyDescent="0.3">
      <c r="B135" s="105" t="s">
        <v>79</v>
      </c>
      <c r="C135" s="112"/>
      <c r="D135" s="112"/>
      <c r="E135" s="112"/>
      <c r="F135" s="112"/>
      <c r="G135" s="28">
        <f>FLOOR(G42+G58+G88+G107+G113+G129,1)</f>
        <v>0</v>
      </c>
    </row>
    <row r="136" spans="2:7" x14ac:dyDescent="0.3">
      <c r="B136" s="20"/>
      <c r="C136" s="20"/>
      <c r="D136" s="20"/>
      <c r="E136" s="20"/>
      <c r="F136" s="20"/>
      <c r="G136" s="19"/>
    </row>
    <row r="137" spans="2:7" x14ac:dyDescent="0.3">
      <c r="B137" s="105" t="s">
        <v>141</v>
      </c>
      <c r="C137" s="105"/>
      <c r="D137" s="105"/>
      <c r="E137" s="105"/>
      <c r="F137" s="105"/>
      <c r="G137" s="28">
        <f>G135</f>
        <v>0</v>
      </c>
    </row>
    <row r="152" ht="14.4" customHeight="1" x14ac:dyDescent="0.3"/>
    <row r="169" ht="15.6" customHeight="1" x14ac:dyDescent="0.3"/>
    <row r="182" ht="12.75" customHeight="1" x14ac:dyDescent="0.3"/>
    <row r="183" ht="12.75" customHeight="1" x14ac:dyDescent="0.3"/>
    <row r="190" ht="26.25" customHeight="1" x14ac:dyDescent="0.3"/>
  </sheetData>
  <mergeCells count="57">
    <mergeCell ref="B85:F85"/>
    <mergeCell ref="B107:F107"/>
    <mergeCell ref="B14:F14"/>
    <mergeCell ref="B17:F17"/>
    <mergeCell ref="B46:F46"/>
    <mergeCell ref="B20:F20"/>
    <mergeCell ref="B21:F21"/>
    <mergeCell ref="B24:F24"/>
    <mergeCell ref="B42:F42"/>
    <mergeCell ref="B27:F27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129:F129"/>
    <mergeCell ref="B110:G110"/>
    <mergeCell ref="B113:F113"/>
    <mergeCell ref="C133:F133"/>
    <mergeCell ref="B137:F137"/>
    <mergeCell ref="B135:F135"/>
    <mergeCell ref="B132:G132"/>
    <mergeCell ref="C134:F134"/>
    <mergeCell ref="B130:F130"/>
    <mergeCell ref="B116:G116"/>
    <mergeCell ref="B117:F117"/>
    <mergeCell ref="B120:F120"/>
    <mergeCell ref="B123:F123"/>
    <mergeCell ref="B114:F114"/>
    <mergeCell ref="B126:F126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69"/>
  <sheetViews>
    <sheetView zoomScaleNormal="100" workbookViewId="0">
      <selection activeCell="D9" sqref="D9"/>
    </sheetView>
  </sheetViews>
  <sheetFormatPr defaultColWidth="8.88671875" defaultRowHeight="13.95" customHeight="1" x14ac:dyDescent="0.3"/>
  <cols>
    <col min="1" max="1" width="3.109375" style="33" customWidth="1"/>
    <col min="2" max="2" width="8.6640625" style="33" customWidth="1"/>
    <col min="3" max="3" width="21" style="33" customWidth="1"/>
    <col min="4" max="4" width="20.44140625" style="33" customWidth="1"/>
    <col min="5" max="5" width="21.6640625" style="33" customWidth="1"/>
    <col min="6" max="6" width="7" style="33" customWidth="1"/>
    <col min="7" max="16384" width="8.88671875" style="33"/>
  </cols>
  <sheetData>
    <row r="1" spans="2:6" ht="13.95" customHeight="1" x14ac:dyDescent="0.3">
      <c r="B1" s="141"/>
      <c r="C1" s="141"/>
      <c r="D1" s="45"/>
      <c r="E1" s="71" t="s">
        <v>94</v>
      </c>
    </row>
    <row r="2" spans="2:6" ht="20.399999999999999" customHeight="1" x14ac:dyDescent="0.4">
      <c r="B2" s="136" t="s">
        <v>126</v>
      </c>
      <c r="C2" s="136"/>
      <c r="D2" s="136"/>
      <c r="E2" s="136"/>
      <c r="F2" s="46"/>
    </row>
    <row r="3" spans="2:6" ht="13.95" customHeight="1" x14ac:dyDescent="0.35">
      <c r="B3" s="142"/>
      <c r="C3" s="142"/>
      <c r="D3" s="47"/>
      <c r="E3" s="47"/>
      <c r="F3" s="46"/>
    </row>
    <row r="4" spans="2:6" ht="13.95" customHeight="1" x14ac:dyDescent="0.3">
      <c r="B4" s="127" t="s">
        <v>1</v>
      </c>
      <c r="C4" s="129"/>
      <c r="D4" s="139" t="str">
        <f>T('I. Plánovaný rozpočet projektu'!C4:G4)</f>
        <v/>
      </c>
      <c r="E4" s="139"/>
    </row>
    <row r="5" spans="2:6" ht="13.95" customHeight="1" x14ac:dyDescent="0.3">
      <c r="B5" s="127" t="s">
        <v>4</v>
      </c>
      <c r="C5" s="129"/>
      <c r="D5" s="139" t="str">
        <f>T('I. Plánovaný rozpočet projektu'!C5:G5)</f>
        <v/>
      </c>
      <c r="E5" s="139"/>
    </row>
    <row r="6" spans="2:6" ht="13.95" customHeight="1" x14ac:dyDescent="0.3">
      <c r="B6" s="142"/>
      <c r="C6" s="142"/>
      <c r="D6" s="49"/>
      <c r="E6" s="49"/>
    </row>
    <row r="7" spans="2:6" ht="13.95" customHeight="1" x14ac:dyDescent="0.3">
      <c r="B7" s="132" t="s">
        <v>82</v>
      </c>
      <c r="C7" s="132"/>
      <c r="D7" s="80">
        <f>'I. Plánovaný rozpočet projektu'!G137</f>
        <v>0</v>
      </c>
      <c r="E7" s="64"/>
    </row>
    <row r="8" spans="2:6" ht="13.95" customHeight="1" x14ac:dyDescent="0.3">
      <c r="B8" s="142"/>
      <c r="C8" s="142"/>
      <c r="D8" s="50"/>
      <c r="E8" s="60"/>
    </row>
    <row r="9" spans="2:6" ht="14.4" x14ac:dyDescent="0.3">
      <c r="B9" s="137" t="s">
        <v>158</v>
      </c>
      <c r="C9" s="138"/>
      <c r="D9" s="81">
        <f>FLOOR('I. Plánovaný rozpočet projektu'!G137*0.75,1)</f>
        <v>0</v>
      </c>
      <c r="E9" s="64"/>
    </row>
    <row r="10" spans="2:6" ht="13.95" customHeight="1" x14ac:dyDescent="0.3">
      <c r="B10" s="142"/>
      <c r="C10" s="142"/>
      <c r="D10" s="63"/>
      <c r="E10" s="64"/>
    </row>
    <row r="11" spans="2:6" ht="13.95" customHeight="1" x14ac:dyDescent="0.3">
      <c r="B11" s="133" t="s">
        <v>86</v>
      </c>
      <c r="C11" s="133"/>
      <c r="D11" s="133"/>
      <c r="E11" s="133"/>
    </row>
    <row r="12" spans="2:6" ht="14.4" x14ac:dyDescent="0.3">
      <c r="B12" s="131" t="s">
        <v>157</v>
      </c>
      <c r="C12" s="131"/>
      <c r="D12" s="80">
        <f>D9</f>
        <v>0</v>
      </c>
      <c r="E12" s="82" t="e">
        <f>D12/D7</f>
        <v>#DIV/0!</v>
      </c>
    </row>
    <row r="13" spans="2:6" ht="14.4" x14ac:dyDescent="0.3">
      <c r="B13" s="131" t="s">
        <v>87</v>
      </c>
      <c r="C13" s="131"/>
      <c r="D13" s="8"/>
      <c r="E13" s="82" t="e">
        <f>D13/D7</f>
        <v>#DIV/0!</v>
      </c>
    </row>
    <row r="14" spans="2:6" ht="14.4" x14ac:dyDescent="0.3">
      <c r="B14" s="131" t="s">
        <v>88</v>
      </c>
      <c r="C14" s="131"/>
      <c r="D14" s="8"/>
      <c r="E14" s="82" t="e">
        <f>D14/D7</f>
        <v>#DIV/0!</v>
      </c>
    </row>
    <row r="15" spans="2:6" ht="14.4" x14ac:dyDescent="0.3">
      <c r="B15" s="131" t="s">
        <v>104</v>
      </c>
      <c r="C15" s="131"/>
      <c r="D15" s="8"/>
      <c r="E15" s="82" t="e">
        <f>D15/D7</f>
        <v>#DIV/0!</v>
      </c>
    </row>
    <row r="16" spans="2:6" ht="14.4" x14ac:dyDescent="0.3">
      <c r="B16" s="131" t="s">
        <v>83</v>
      </c>
      <c r="C16" s="131"/>
      <c r="D16" s="8"/>
      <c r="E16" s="82" t="e">
        <f>D16/D7</f>
        <v>#DIV/0!</v>
      </c>
    </row>
    <row r="17" spans="2:5" ht="14.4" x14ac:dyDescent="0.3">
      <c r="B17" s="132" t="s">
        <v>89</v>
      </c>
      <c r="C17" s="132"/>
      <c r="D17" s="14">
        <f>SUM(D12:D16)</f>
        <v>0</v>
      </c>
      <c r="E17" s="65" t="e">
        <f>SUM(E12:E16)</f>
        <v>#DIV/0!</v>
      </c>
    </row>
    <row r="18" spans="2:5" ht="14.4" x14ac:dyDescent="0.3">
      <c r="B18" s="62" t="s">
        <v>90</v>
      </c>
      <c r="C18" s="62"/>
      <c r="D18" s="134" t="str">
        <f>IF(D17&gt;$D$7,"SOUČET ZDROJŮ JE VYŠŠÍ NEŽ CELKOVÉ NÁKLADY",IF(D17=$D$7,"V POŘÁDKU","SOUČET ZDROJŮ JE NIŽŠÍ NEŽ CELKOVÉ NÁKLADY"))</f>
        <v>V POŘÁDKU</v>
      </c>
      <c r="E18" s="134"/>
    </row>
    <row r="19" spans="2:5" ht="13.95" customHeight="1" x14ac:dyDescent="0.3">
      <c r="B19" s="135"/>
      <c r="C19" s="135"/>
      <c r="D19" s="49"/>
      <c r="E19" s="49"/>
    </row>
    <row r="20" spans="2:5" ht="13.95" customHeight="1" x14ac:dyDescent="0.3">
      <c r="B20" s="133" t="s">
        <v>72</v>
      </c>
      <c r="C20" s="133"/>
      <c r="D20" s="133"/>
      <c r="E20" s="133"/>
    </row>
    <row r="21" spans="2:5" ht="13.95" customHeight="1" x14ac:dyDescent="0.3">
      <c r="B21" s="127" t="s">
        <v>91</v>
      </c>
      <c r="C21" s="129"/>
      <c r="D21" s="43" t="s">
        <v>71</v>
      </c>
      <c r="E21" s="43" t="s">
        <v>69</v>
      </c>
    </row>
    <row r="22" spans="2:5" ht="13.95" customHeight="1" x14ac:dyDescent="0.3">
      <c r="B22" s="143" t="s">
        <v>73</v>
      </c>
      <c r="C22" s="143"/>
      <c r="D22" s="8"/>
      <c r="E22" s="82" t="e">
        <f>D22/$D$7</f>
        <v>#DIV/0!</v>
      </c>
    </row>
    <row r="23" spans="2:5" ht="13.95" customHeight="1" x14ac:dyDescent="0.3">
      <c r="B23" s="143" t="s">
        <v>74</v>
      </c>
      <c r="C23" s="143"/>
      <c r="D23" s="8"/>
      <c r="E23" s="82" t="e">
        <f t="shared" ref="E23:E26" si="0">D23/$D$7</f>
        <v>#DIV/0!</v>
      </c>
    </row>
    <row r="24" spans="2:5" ht="13.95" customHeight="1" x14ac:dyDescent="0.3">
      <c r="B24" s="143" t="s">
        <v>84</v>
      </c>
      <c r="C24" s="143"/>
      <c r="D24" s="8"/>
      <c r="E24" s="82" t="e">
        <f t="shared" si="0"/>
        <v>#DIV/0!</v>
      </c>
    </row>
    <row r="25" spans="2:5" ht="13.95" customHeight="1" x14ac:dyDescent="0.3">
      <c r="B25" s="143" t="s">
        <v>85</v>
      </c>
      <c r="C25" s="143"/>
      <c r="D25" s="8"/>
      <c r="E25" s="82" t="e">
        <f t="shared" si="0"/>
        <v>#DIV/0!</v>
      </c>
    </row>
    <row r="26" spans="2:5" ht="13.95" customHeight="1" x14ac:dyDescent="0.3">
      <c r="B26" s="143" t="s">
        <v>75</v>
      </c>
      <c r="C26" s="143"/>
      <c r="D26" s="8"/>
      <c r="E26" s="82" t="e">
        <f t="shared" si="0"/>
        <v>#DIV/0!</v>
      </c>
    </row>
    <row r="27" spans="2:5" ht="13.95" customHeight="1" x14ac:dyDescent="0.3">
      <c r="B27" s="132" t="s">
        <v>70</v>
      </c>
      <c r="C27" s="132"/>
      <c r="D27" s="14">
        <f>SUM(D22:D26)</f>
        <v>0</v>
      </c>
      <c r="E27" s="65" t="e">
        <f>SUM(E22:E26)</f>
        <v>#DIV/0!</v>
      </c>
    </row>
    <row r="28" spans="2:5" ht="13.95" customHeight="1" x14ac:dyDescent="0.3">
      <c r="B28" s="132" t="s">
        <v>90</v>
      </c>
      <c r="C28" s="132"/>
      <c r="D28" s="130" t="str">
        <f>IF(D27&gt;$D$7,"SOUČET NÁKLADŮ JE VYŠŠÍ NEŽ CELKOVÉ NÁKLADY",IF(D27=$D$7,"V POŘÁDKU","SOUČET NÁKLADŮ JE NIŽŠÍ NEŽ CELKOVÉ NÁKLADY"))</f>
        <v>V POŘÁDKU</v>
      </c>
      <c r="E28" s="130"/>
    </row>
    <row r="29" spans="2:5" ht="13.95" customHeight="1" x14ac:dyDescent="0.3">
      <c r="B29" s="140"/>
      <c r="C29" s="140"/>
      <c r="D29" s="49"/>
      <c r="E29" s="49"/>
    </row>
    <row r="30" spans="2:5" ht="13.95" customHeight="1" x14ac:dyDescent="0.3">
      <c r="C30" s="44"/>
      <c r="D30" s="53"/>
      <c r="E30" s="53"/>
    </row>
    <row r="31" spans="2:5" ht="14.4" x14ac:dyDescent="0.3">
      <c r="C31" s="44"/>
      <c r="D31" s="52"/>
      <c r="E31" s="52"/>
    </row>
    <row r="32" spans="2:5" ht="13.95" customHeight="1" x14ac:dyDescent="0.3">
      <c r="C32" s="44"/>
      <c r="D32" s="52"/>
      <c r="E32" s="52"/>
    </row>
    <row r="33" spans="3:6" ht="13.95" customHeight="1" x14ac:dyDescent="0.3">
      <c r="C33" s="44"/>
      <c r="D33" s="54"/>
      <c r="E33" s="54"/>
    </row>
    <row r="34" spans="3:6" ht="13.95" customHeight="1" x14ac:dyDescent="0.3">
      <c r="C34" s="44"/>
      <c r="D34" s="55"/>
      <c r="E34" s="55"/>
    </row>
    <row r="35" spans="3:6" ht="13.95" customHeight="1" x14ac:dyDescent="0.3">
      <c r="C35" s="9"/>
      <c r="D35" s="56"/>
      <c r="E35" s="61"/>
    </row>
    <row r="36" spans="3:6" ht="13.95" customHeight="1" x14ac:dyDescent="0.3">
      <c r="C36" s="55"/>
      <c r="D36" s="55"/>
      <c r="E36" s="55"/>
    </row>
    <row r="37" spans="3:6" ht="13.95" customHeight="1" x14ac:dyDescent="0.35">
      <c r="C37" s="59"/>
      <c r="D37" s="59"/>
      <c r="E37" s="59"/>
    </row>
    <row r="38" spans="3:6" ht="13.95" customHeight="1" x14ac:dyDescent="0.3">
      <c r="C38" s="55"/>
      <c r="D38" s="55"/>
      <c r="E38" s="55"/>
    </row>
    <row r="39" spans="3:6" ht="13.95" customHeight="1" x14ac:dyDescent="0.3">
      <c r="C39" s="44"/>
      <c r="D39" s="57"/>
      <c r="E39" s="57"/>
    </row>
    <row r="40" spans="3:6" ht="13.95" customHeight="1" x14ac:dyDescent="0.3">
      <c r="C40" s="44"/>
      <c r="D40" s="52"/>
      <c r="E40" s="52"/>
    </row>
    <row r="41" spans="3:6" ht="13.95" customHeight="1" x14ac:dyDescent="0.3">
      <c r="C41" s="44"/>
      <c r="D41" s="57"/>
      <c r="E41" s="57"/>
    </row>
    <row r="42" spans="3:6" ht="13.95" customHeight="1" x14ac:dyDescent="0.3">
      <c r="C42" s="55"/>
      <c r="D42" s="55"/>
      <c r="E42" s="55"/>
    </row>
    <row r="43" spans="3:6" ht="13.95" customHeight="1" x14ac:dyDescent="0.3">
      <c r="C43" s="44"/>
      <c r="D43" s="52"/>
      <c r="E43" s="52"/>
    </row>
    <row r="44" spans="3:6" ht="13.95" customHeight="1" x14ac:dyDescent="0.3">
      <c r="C44" s="44"/>
      <c r="D44" s="52"/>
      <c r="E44" s="52"/>
    </row>
    <row r="45" spans="3:6" ht="13.95" customHeight="1" x14ac:dyDescent="0.3">
      <c r="C45" s="55"/>
      <c r="D45" s="55"/>
      <c r="E45" s="55"/>
    </row>
    <row r="48" spans="3:6" ht="13.95" customHeight="1" x14ac:dyDescent="0.3">
      <c r="F48" s="51"/>
    </row>
    <row r="49" spans="6:6" ht="13.95" customHeight="1" x14ac:dyDescent="0.3">
      <c r="F49" s="51"/>
    </row>
    <row r="50" spans="6:6" ht="13.95" customHeight="1" x14ac:dyDescent="0.3">
      <c r="F50" s="51"/>
    </row>
    <row r="55" spans="6:6" ht="13.95" customHeight="1" x14ac:dyDescent="0.3">
      <c r="F55" s="58"/>
    </row>
    <row r="58" spans="6:6" ht="13.95" customHeight="1" x14ac:dyDescent="0.3">
      <c r="F58" s="46"/>
    </row>
    <row r="59" spans="6:6" ht="13.95" customHeight="1" x14ac:dyDescent="0.3">
      <c r="F59" s="46"/>
    </row>
    <row r="62" spans="6:6" ht="13.95" customHeight="1" x14ac:dyDescent="0.3">
      <c r="F62" s="51"/>
    </row>
    <row r="65" spans="6:6" ht="13.95" customHeight="1" x14ac:dyDescent="0.3">
      <c r="F65" s="46"/>
    </row>
    <row r="66" spans="6:6" ht="13.95" customHeight="1" x14ac:dyDescent="0.3">
      <c r="F66" s="46"/>
    </row>
    <row r="69" spans="6:6" ht="13.95" customHeight="1" x14ac:dyDescent="0.3">
      <c r="F69" s="51"/>
    </row>
  </sheetData>
  <mergeCells count="32">
    <mergeCell ref="B29:C29"/>
    <mergeCell ref="B1:C1"/>
    <mergeCell ref="B3:C3"/>
    <mergeCell ref="B6:C6"/>
    <mergeCell ref="B8:C8"/>
    <mergeCell ref="B10:C10"/>
    <mergeCell ref="B27:C27"/>
    <mergeCell ref="B28:C28"/>
    <mergeCell ref="B22:C22"/>
    <mergeCell ref="B23:C23"/>
    <mergeCell ref="B24:C24"/>
    <mergeCell ref="B25:C25"/>
    <mergeCell ref="B26:C26"/>
    <mergeCell ref="B11:E11"/>
    <mergeCell ref="B12:C12"/>
    <mergeCell ref="B13:C13"/>
    <mergeCell ref="B14:C14"/>
    <mergeCell ref="B15:C15"/>
    <mergeCell ref="B2:E2"/>
    <mergeCell ref="B4:C4"/>
    <mergeCell ref="B5:C5"/>
    <mergeCell ref="B7:C7"/>
    <mergeCell ref="B9:C9"/>
    <mergeCell ref="D4:E4"/>
    <mergeCell ref="D5:E5"/>
    <mergeCell ref="D28:E28"/>
    <mergeCell ref="B16:C16"/>
    <mergeCell ref="B17:C17"/>
    <mergeCell ref="B20:E20"/>
    <mergeCell ref="B21:C21"/>
    <mergeCell ref="D18:E18"/>
    <mergeCell ref="B19:C19"/>
  </mergeCells>
  <conditionalFormatting sqref="D18:E18">
    <cfRule type="notContainsText" dxfId="5" priority="9" operator="notContains" text="V POŘÁDKU">
      <formula>ISERROR(SEARCH("V POŘÁDKU",D18))</formula>
    </cfRule>
    <cfRule type="containsText" dxfId="4" priority="10" operator="containsText" text="V POŘÁDKU">
      <formula>NOT(ISERROR(SEARCH("V POŘÁDKU",D18)))</formula>
    </cfRule>
  </conditionalFormatting>
  <conditionalFormatting sqref="D28:E28">
    <cfRule type="notContainsText" dxfId="3" priority="3" operator="notContains" text="V POŘÁDKU">
      <formula>ISERROR(SEARCH("V POŘÁDKU",D28))</formula>
    </cfRule>
    <cfRule type="containsText" dxfId="2" priority="4" operator="containsText" text="V POŘÁDKU">
      <formula>NOT(ISERROR(SEARCH("V POŘÁDKU",D28)))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9"/>
  <sheetViews>
    <sheetView topLeftCell="A25" zoomScaleNormal="100" workbookViewId="0">
      <selection activeCell="B115" sqref="B115"/>
    </sheetView>
  </sheetViews>
  <sheetFormatPr defaultRowHeight="14.4" x14ac:dyDescent="0.3"/>
  <cols>
    <col min="1" max="1" width="1" customWidth="1"/>
    <col min="2" max="2" width="34.33203125" customWidth="1"/>
    <col min="3" max="3" width="53.6640625" customWidth="1"/>
  </cols>
  <sheetData>
    <row r="1" spans="2:3" x14ac:dyDescent="0.3">
      <c r="C1" s="75" t="s">
        <v>97</v>
      </c>
    </row>
    <row r="2" spans="2:3" ht="21" x14ac:dyDescent="0.4">
      <c r="B2" s="121" t="s">
        <v>159</v>
      </c>
      <c r="C2" s="122"/>
    </row>
    <row r="3" spans="2:3" ht="18" x14ac:dyDescent="0.35">
      <c r="B3" s="4"/>
      <c r="C3" s="4"/>
    </row>
    <row r="4" spans="2:3" x14ac:dyDescent="0.3">
      <c r="B4" s="21" t="s">
        <v>1</v>
      </c>
      <c r="C4" s="97" t="str">
        <f>T('I. Plánovaný rozpočet projektu'!C4:G4)</f>
        <v/>
      </c>
    </row>
    <row r="5" spans="2:3" x14ac:dyDescent="0.3">
      <c r="B5" s="22" t="s">
        <v>4</v>
      </c>
      <c r="C5" s="97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3" t="s">
        <v>5</v>
      </c>
      <c r="C7" s="94" t="s">
        <v>95</v>
      </c>
    </row>
    <row r="8" spans="2:3" x14ac:dyDescent="0.3">
      <c r="B8" s="36"/>
      <c r="C8" s="36"/>
    </row>
    <row r="9" spans="2:3" x14ac:dyDescent="0.3">
      <c r="B9" s="106" t="s">
        <v>76</v>
      </c>
      <c r="C9" s="108"/>
    </row>
    <row r="10" spans="2:3" x14ac:dyDescent="0.3">
      <c r="B10" s="146" t="s">
        <v>144</v>
      </c>
      <c r="C10" s="146"/>
    </row>
    <row r="11" spans="2:3" x14ac:dyDescent="0.3">
      <c r="B11" s="145" t="s">
        <v>128</v>
      </c>
      <c r="C11" s="145"/>
    </row>
    <row r="12" spans="2:3" x14ac:dyDescent="0.3">
      <c r="B12" s="73" t="s">
        <v>9</v>
      </c>
      <c r="C12" s="85"/>
    </row>
    <row r="13" spans="2:3" x14ac:dyDescent="0.3">
      <c r="B13" s="73" t="s">
        <v>14</v>
      </c>
      <c r="C13" s="85"/>
    </row>
    <row r="14" spans="2:3" x14ac:dyDescent="0.3">
      <c r="B14" s="145" t="s">
        <v>10</v>
      </c>
      <c r="C14" s="145"/>
    </row>
    <row r="15" spans="2:3" x14ac:dyDescent="0.3">
      <c r="B15" s="73" t="s">
        <v>12</v>
      </c>
      <c r="C15" s="73"/>
    </row>
    <row r="16" spans="2:3" x14ac:dyDescent="0.3">
      <c r="B16" s="73" t="s">
        <v>15</v>
      </c>
      <c r="C16" s="73"/>
    </row>
    <row r="17" spans="2:3" x14ac:dyDescent="0.3">
      <c r="B17" s="145" t="s">
        <v>11</v>
      </c>
      <c r="C17" s="145"/>
    </row>
    <row r="18" spans="2:3" x14ac:dyDescent="0.3">
      <c r="B18" s="73" t="s">
        <v>13</v>
      </c>
      <c r="C18" s="73"/>
    </row>
    <row r="19" spans="2:3" x14ac:dyDescent="0.3">
      <c r="B19" s="73" t="s">
        <v>16</v>
      </c>
      <c r="C19" s="73"/>
    </row>
    <row r="20" spans="2:3" x14ac:dyDescent="0.3">
      <c r="B20" s="146" t="s">
        <v>145</v>
      </c>
      <c r="C20" s="146"/>
    </row>
    <row r="21" spans="2:3" x14ac:dyDescent="0.3">
      <c r="B21" s="145" t="s">
        <v>127</v>
      </c>
      <c r="C21" s="145"/>
    </row>
    <row r="22" spans="2:3" x14ac:dyDescent="0.3">
      <c r="B22" s="73" t="s">
        <v>61</v>
      </c>
      <c r="C22" s="73"/>
    </row>
    <row r="23" spans="2:3" x14ac:dyDescent="0.3">
      <c r="B23" s="73" t="s">
        <v>62</v>
      </c>
      <c r="C23" s="73"/>
    </row>
    <row r="24" spans="2:3" x14ac:dyDescent="0.3">
      <c r="B24" s="145" t="s">
        <v>59</v>
      </c>
      <c r="C24" s="145"/>
    </row>
    <row r="25" spans="2:3" x14ac:dyDescent="0.3">
      <c r="B25" s="73" t="s">
        <v>63</v>
      </c>
      <c r="C25" s="73"/>
    </row>
    <row r="26" spans="2:3" x14ac:dyDescent="0.3">
      <c r="B26" s="73" t="s">
        <v>64</v>
      </c>
      <c r="C26" s="73"/>
    </row>
    <row r="27" spans="2:3" x14ac:dyDescent="0.3">
      <c r="B27" s="145" t="s">
        <v>60</v>
      </c>
      <c r="C27" s="145"/>
    </row>
    <row r="28" spans="2:3" x14ac:dyDescent="0.3">
      <c r="B28" s="73" t="s">
        <v>65</v>
      </c>
      <c r="C28" s="73"/>
    </row>
    <row r="29" spans="2:3" x14ac:dyDescent="0.3">
      <c r="B29" s="73" t="s">
        <v>66</v>
      </c>
      <c r="C29" s="73"/>
    </row>
    <row r="30" spans="2:3" x14ac:dyDescent="0.3">
      <c r="B30" s="74" t="s">
        <v>129</v>
      </c>
      <c r="C30" s="74"/>
    </row>
    <row r="31" spans="2:3" x14ac:dyDescent="0.3">
      <c r="B31" s="73" t="s">
        <v>68</v>
      </c>
      <c r="C31" s="73"/>
    </row>
    <row r="32" spans="2:3" x14ac:dyDescent="0.3">
      <c r="B32" s="73" t="s">
        <v>67</v>
      </c>
      <c r="C32" s="73"/>
    </row>
    <row r="33" spans="2:3" x14ac:dyDescent="0.3">
      <c r="B33" s="84" t="s">
        <v>130</v>
      </c>
      <c r="C33" s="84"/>
    </row>
    <row r="34" spans="2:3" x14ac:dyDescent="0.3">
      <c r="B34" s="73" t="s">
        <v>119</v>
      </c>
      <c r="C34" s="73"/>
    </row>
    <row r="35" spans="2:3" x14ac:dyDescent="0.3">
      <c r="B35" s="73" t="s">
        <v>118</v>
      </c>
      <c r="C35" s="73"/>
    </row>
    <row r="36" spans="2:3" x14ac:dyDescent="0.3">
      <c r="B36" s="74" t="s">
        <v>120</v>
      </c>
      <c r="C36" s="74"/>
    </row>
    <row r="37" spans="2:3" x14ac:dyDescent="0.3">
      <c r="B37" s="73" t="s">
        <v>121</v>
      </c>
      <c r="C37" s="73"/>
    </row>
    <row r="38" spans="2:3" x14ac:dyDescent="0.3">
      <c r="B38" s="73" t="s">
        <v>122</v>
      </c>
      <c r="C38" s="73"/>
    </row>
    <row r="39" spans="2:3" x14ac:dyDescent="0.3">
      <c r="B39" s="74" t="s">
        <v>123</v>
      </c>
      <c r="C39" s="74"/>
    </row>
    <row r="40" spans="2:3" x14ac:dyDescent="0.3">
      <c r="B40" s="73" t="s">
        <v>124</v>
      </c>
      <c r="C40" s="73"/>
    </row>
    <row r="41" spans="2:3" x14ac:dyDescent="0.3">
      <c r="B41" s="73" t="s">
        <v>125</v>
      </c>
      <c r="C41" s="73"/>
    </row>
    <row r="42" spans="2:3" x14ac:dyDescent="0.3">
      <c r="B42" s="1"/>
      <c r="C42" s="1"/>
    </row>
    <row r="43" spans="2:3" x14ac:dyDescent="0.3">
      <c r="B43" s="105" t="s">
        <v>142</v>
      </c>
      <c r="C43" s="105"/>
    </row>
    <row r="44" spans="2:3" x14ac:dyDescent="0.3">
      <c r="B44" s="144" t="s">
        <v>143</v>
      </c>
      <c r="C44" s="144"/>
    </row>
    <row r="45" spans="2:3" x14ac:dyDescent="0.3">
      <c r="B45" s="17" t="s">
        <v>25</v>
      </c>
      <c r="C45" s="40"/>
    </row>
    <row r="46" spans="2:3" x14ac:dyDescent="0.3">
      <c r="B46" s="17" t="s">
        <v>26</v>
      </c>
      <c r="C46" s="40"/>
    </row>
    <row r="47" spans="2:3" x14ac:dyDescent="0.3">
      <c r="B47" s="144" t="s">
        <v>8</v>
      </c>
      <c r="C47" s="144"/>
    </row>
    <row r="48" spans="2:3" x14ac:dyDescent="0.3">
      <c r="B48" s="17" t="s">
        <v>27</v>
      </c>
      <c r="C48" s="40"/>
    </row>
    <row r="49" spans="2:3" x14ac:dyDescent="0.3">
      <c r="B49" s="17" t="s">
        <v>28</v>
      </c>
      <c r="C49" s="40"/>
    </row>
    <row r="50" spans="2:3" x14ac:dyDescent="0.3">
      <c r="B50" s="144" t="s">
        <v>17</v>
      </c>
      <c r="C50" s="144"/>
    </row>
    <row r="51" spans="2:3" x14ac:dyDescent="0.3">
      <c r="B51" s="17" t="s">
        <v>29</v>
      </c>
      <c r="C51" s="40"/>
    </row>
    <row r="52" spans="2:3" x14ac:dyDescent="0.3">
      <c r="B52" s="17" t="s">
        <v>30</v>
      </c>
      <c r="C52" s="40"/>
    </row>
    <row r="53" spans="2:3" x14ac:dyDescent="0.3">
      <c r="B53" s="144" t="s">
        <v>18</v>
      </c>
      <c r="C53" s="144"/>
    </row>
    <row r="54" spans="2:3" x14ac:dyDescent="0.3">
      <c r="B54" s="17" t="s">
        <v>148</v>
      </c>
      <c r="C54" s="40"/>
    </row>
    <row r="55" spans="2:3" x14ac:dyDescent="0.3">
      <c r="B55" s="17" t="s">
        <v>149</v>
      </c>
      <c r="C55" s="40"/>
    </row>
    <row r="56" spans="2:3" x14ac:dyDescent="0.3">
      <c r="B56" s="9"/>
      <c r="C56" s="9"/>
    </row>
    <row r="57" spans="2:3" x14ac:dyDescent="0.3">
      <c r="B57" s="105" t="s">
        <v>117</v>
      </c>
      <c r="C57" s="105"/>
    </row>
    <row r="58" spans="2:3" x14ac:dyDescent="0.3">
      <c r="B58" s="119" t="s">
        <v>105</v>
      </c>
      <c r="C58" s="119"/>
    </row>
    <row r="59" spans="2:3" x14ac:dyDescent="0.3">
      <c r="B59" s="120" t="s">
        <v>139</v>
      </c>
      <c r="C59" s="120"/>
    </row>
    <row r="60" spans="2:3" x14ac:dyDescent="0.3">
      <c r="B60" s="18" t="s">
        <v>31</v>
      </c>
      <c r="C60" s="40"/>
    </row>
    <row r="61" spans="2:3" x14ac:dyDescent="0.3">
      <c r="B61" s="18" t="s">
        <v>35</v>
      </c>
      <c r="C61" s="40"/>
    </row>
    <row r="62" spans="2:3" x14ac:dyDescent="0.3">
      <c r="B62" s="120" t="s">
        <v>154</v>
      </c>
      <c r="C62" s="120"/>
    </row>
    <row r="63" spans="2:3" x14ac:dyDescent="0.3">
      <c r="B63" s="18" t="s">
        <v>32</v>
      </c>
      <c r="C63" s="40"/>
    </row>
    <row r="64" spans="2:3" x14ac:dyDescent="0.3">
      <c r="B64" s="18" t="s">
        <v>36</v>
      </c>
      <c r="C64" s="40"/>
    </row>
    <row r="65" spans="2:3" s="89" customFormat="1" x14ac:dyDescent="0.3">
      <c r="B65" s="120" t="s">
        <v>151</v>
      </c>
      <c r="C65" s="120"/>
    </row>
    <row r="66" spans="2:3" s="89" customFormat="1" x14ac:dyDescent="0.3">
      <c r="B66" s="93" t="s">
        <v>115</v>
      </c>
      <c r="C66" s="96"/>
    </row>
    <row r="67" spans="2:3" s="89" customFormat="1" x14ac:dyDescent="0.3">
      <c r="B67" s="93" t="s">
        <v>116</v>
      </c>
      <c r="C67" s="96"/>
    </row>
    <row r="68" spans="2:3" x14ac:dyDescent="0.3">
      <c r="B68" s="147" t="s">
        <v>106</v>
      </c>
      <c r="C68" s="148"/>
    </row>
    <row r="69" spans="2:3" x14ac:dyDescent="0.3">
      <c r="B69" s="149" t="s">
        <v>140</v>
      </c>
      <c r="C69" s="150"/>
    </row>
    <row r="70" spans="2:3" x14ac:dyDescent="0.3">
      <c r="B70" s="18" t="s">
        <v>33</v>
      </c>
      <c r="C70" s="40"/>
    </row>
    <row r="71" spans="2:3" x14ac:dyDescent="0.3">
      <c r="B71" s="18" t="s">
        <v>38</v>
      </c>
      <c r="C71" s="40"/>
    </row>
    <row r="72" spans="2:3" x14ac:dyDescent="0.3">
      <c r="B72" s="120" t="s">
        <v>155</v>
      </c>
      <c r="C72" s="120"/>
    </row>
    <row r="73" spans="2:3" x14ac:dyDescent="0.3">
      <c r="B73" s="18" t="s">
        <v>34</v>
      </c>
      <c r="C73" s="40"/>
    </row>
    <row r="74" spans="2:3" x14ac:dyDescent="0.3">
      <c r="B74" s="18" t="s">
        <v>37</v>
      </c>
      <c r="C74" s="40"/>
    </row>
    <row r="75" spans="2:3" s="89" customFormat="1" x14ac:dyDescent="0.3">
      <c r="B75" s="120" t="s">
        <v>153</v>
      </c>
      <c r="C75" s="120"/>
    </row>
    <row r="76" spans="2:3" s="89" customFormat="1" x14ac:dyDescent="0.3">
      <c r="B76" s="93" t="s">
        <v>113</v>
      </c>
      <c r="C76" s="96"/>
    </row>
    <row r="77" spans="2:3" s="89" customFormat="1" x14ac:dyDescent="0.3">
      <c r="B77" s="93" t="s">
        <v>114</v>
      </c>
      <c r="C77" s="96"/>
    </row>
    <row r="78" spans="2:3" x14ac:dyDescent="0.3">
      <c r="B78" s="119" t="s">
        <v>146</v>
      </c>
      <c r="C78" s="119"/>
    </row>
    <row r="79" spans="2:3" x14ac:dyDescent="0.3">
      <c r="B79" s="17" t="s">
        <v>39</v>
      </c>
      <c r="C79" s="40"/>
    </row>
    <row r="80" spans="2:3" x14ac:dyDescent="0.3">
      <c r="B80" s="17" t="s">
        <v>40</v>
      </c>
      <c r="C80" s="40"/>
    </row>
    <row r="81" spans="2:3" x14ac:dyDescent="0.3">
      <c r="B81" s="119" t="s">
        <v>132</v>
      </c>
      <c r="C81" s="119"/>
    </row>
    <row r="82" spans="2:3" x14ac:dyDescent="0.3">
      <c r="B82" s="17" t="s">
        <v>41</v>
      </c>
      <c r="C82" s="40"/>
    </row>
    <row r="83" spans="2:3" x14ac:dyDescent="0.3">
      <c r="B83" s="17" t="s">
        <v>42</v>
      </c>
      <c r="C83" s="40"/>
    </row>
    <row r="84" spans="2:3" x14ac:dyDescent="0.3">
      <c r="B84" s="1"/>
      <c r="C84" s="1"/>
    </row>
    <row r="85" spans="2:3" x14ac:dyDescent="0.3">
      <c r="B85" s="105" t="s">
        <v>19</v>
      </c>
      <c r="C85" s="105"/>
    </row>
    <row r="86" spans="2:3" x14ac:dyDescent="0.3">
      <c r="B86" s="119" t="s">
        <v>20</v>
      </c>
      <c r="C86" s="119"/>
    </row>
    <row r="87" spans="2:3" x14ac:dyDescent="0.3">
      <c r="B87" s="17" t="s">
        <v>43</v>
      </c>
      <c r="C87" s="40"/>
    </row>
    <row r="88" spans="2:3" x14ac:dyDescent="0.3">
      <c r="B88" s="17" t="s">
        <v>44</v>
      </c>
      <c r="C88" s="40"/>
    </row>
    <row r="89" spans="2:3" x14ac:dyDescent="0.3">
      <c r="B89" s="119" t="s">
        <v>23</v>
      </c>
      <c r="C89" s="119"/>
    </row>
    <row r="90" spans="2:3" x14ac:dyDescent="0.3">
      <c r="B90" s="17" t="s">
        <v>45</v>
      </c>
      <c r="C90" s="40"/>
    </row>
    <row r="91" spans="2:3" x14ac:dyDescent="0.3">
      <c r="B91" s="17" t="s">
        <v>46</v>
      </c>
      <c r="C91" s="40"/>
    </row>
    <row r="92" spans="2:3" x14ac:dyDescent="0.3">
      <c r="B92" s="119" t="s">
        <v>21</v>
      </c>
      <c r="C92" s="119"/>
    </row>
    <row r="93" spans="2:3" x14ac:dyDescent="0.3">
      <c r="B93" s="17" t="s">
        <v>47</v>
      </c>
      <c r="C93" s="40"/>
    </row>
    <row r="94" spans="2:3" x14ac:dyDescent="0.3">
      <c r="B94" s="17" t="s">
        <v>48</v>
      </c>
      <c r="C94" s="40"/>
    </row>
    <row r="95" spans="2:3" x14ac:dyDescent="0.3">
      <c r="B95" s="119" t="s">
        <v>22</v>
      </c>
      <c r="C95" s="119"/>
    </row>
    <row r="96" spans="2:3" x14ac:dyDescent="0.3">
      <c r="B96" s="17" t="s">
        <v>49</v>
      </c>
      <c r="C96" s="40"/>
    </row>
    <row r="97" spans="2:3" x14ac:dyDescent="0.3">
      <c r="B97" s="17" t="s">
        <v>50</v>
      </c>
      <c r="C97" s="40"/>
    </row>
    <row r="98" spans="2:3" x14ac:dyDescent="0.3">
      <c r="B98" s="119" t="s">
        <v>133</v>
      </c>
      <c r="C98" s="119"/>
    </row>
    <row r="99" spans="2:3" x14ac:dyDescent="0.3">
      <c r="B99" s="92" t="s">
        <v>134</v>
      </c>
      <c r="C99" s="96"/>
    </row>
    <row r="100" spans="2:3" x14ac:dyDescent="0.3">
      <c r="B100" s="92" t="s">
        <v>135</v>
      </c>
      <c r="C100" s="96"/>
    </row>
    <row r="101" spans="2:3" s="89" customFormat="1" x14ac:dyDescent="0.3">
      <c r="B101" s="1"/>
      <c r="C101" s="1"/>
    </row>
    <row r="102" spans="2:3" s="89" customFormat="1" x14ac:dyDescent="0.3">
      <c r="B102" s="105" t="s">
        <v>147</v>
      </c>
      <c r="C102" s="105"/>
    </row>
    <row r="103" spans="2:3" s="89" customFormat="1" x14ac:dyDescent="0.3">
      <c r="B103" s="16" t="s">
        <v>52</v>
      </c>
      <c r="C103" s="40"/>
    </row>
    <row r="104" spans="2:3" x14ac:dyDescent="0.3">
      <c r="B104" s="16" t="s">
        <v>51</v>
      </c>
      <c r="C104" s="40"/>
    </row>
    <row r="105" spans="2:3" x14ac:dyDescent="0.3">
      <c r="B105" s="1"/>
      <c r="C105" s="1"/>
    </row>
    <row r="106" spans="2:3" x14ac:dyDescent="0.3">
      <c r="B106" s="105" t="s">
        <v>24</v>
      </c>
      <c r="C106" s="105"/>
    </row>
    <row r="107" spans="2:3" x14ac:dyDescent="0.3">
      <c r="B107" s="144" t="s">
        <v>171</v>
      </c>
      <c r="C107" s="144"/>
    </row>
    <row r="108" spans="2:3" x14ac:dyDescent="0.3">
      <c r="B108" s="92" t="s">
        <v>162</v>
      </c>
      <c r="C108" s="96"/>
    </row>
    <row r="109" spans="2:3" x14ac:dyDescent="0.3">
      <c r="B109" s="92" t="s">
        <v>163</v>
      </c>
      <c r="C109" s="96"/>
    </row>
    <row r="110" spans="2:3" x14ac:dyDescent="0.3">
      <c r="B110" s="144" t="s">
        <v>172</v>
      </c>
      <c r="C110" s="144"/>
    </row>
    <row r="111" spans="2:3" x14ac:dyDescent="0.3">
      <c r="B111" s="92" t="s">
        <v>164</v>
      </c>
      <c r="C111" s="96"/>
    </row>
    <row r="112" spans="2:3" x14ac:dyDescent="0.3">
      <c r="B112" s="92" t="s">
        <v>165</v>
      </c>
      <c r="C112" s="96"/>
    </row>
    <row r="113" spans="2:3" x14ac:dyDescent="0.3">
      <c r="B113" s="144" t="s">
        <v>173</v>
      </c>
      <c r="C113" s="144"/>
    </row>
    <row r="114" spans="2:3" x14ac:dyDescent="0.3">
      <c r="B114" s="92" t="s">
        <v>166</v>
      </c>
      <c r="C114" s="96"/>
    </row>
    <row r="115" spans="2:3" x14ac:dyDescent="0.3">
      <c r="B115" s="92" t="s">
        <v>167</v>
      </c>
      <c r="C115" s="96"/>
    </row>
    <row r="116" spans="2:3" x14ac:dyDescent="0.3">
      <c r="B116" s="144" t="s">
        <v>168</v>
      </c>
      <c r="C116" s="144"/>
    </row>
    <row r="117" spans="2:3" x14ac:dyDescent="0.3">
      <c r="B117" s="92" t="s">
        <v>169</v>
      </c>
      <c r="C117" s="96"/>
    </row>
    <row r="118" spans="2:3" x14ac:dyDescent="0.3">
      <c r="B118" s="102" t="s">
        <v>170</v>
      </c>
      <c r="C118" s="103"/>
    </row>
    <row r="119" spans="2:3" x14ac:dyDescent="0.3">
      <c r="B119" s="104"/>
      <c r="C119" s="104"/>
    </row>
  </sheetData>
  <mergeCells count="38">
    <mergeCell ref="B107:C107"/>
    <mergeCell ref="B110:C110"/>
    <mergeCell ref="B113:C113"/>
    <mergeCell ref="B116:C116"/>
    <mergeCell ref="B106:C106"/>
    <mergeCell ref="B95:C95"/>
    <mergeCell ref="B102:C102"/>
    <mergeCell ref="B85:C85"/>
    <mergeCell ref="B86:C86"/>
    <mergeCell ref="B89:C89"/>
    <mergeCell ref="B92:C92"/>
    <mergeCell ref="B98:C98"/>
    <mergeCell ref="B47:C47"/>
    <mergeCell ref="B50:C50"/>
    <mergeCell ref="B53:C53"/>
    <mergeCell ref="B57:C57"/>
    <mergeCell ref="B58:C58"/>
    <mergeCell ref="B2:C2"/>
    <mergeCell ref="B9:C9"/>
    <mergeCell ref="B10:C10"/>
    <mergeCell ref="B11:C11"/>
    <mergeCell ref="B14:C1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44:C44"/>
    <mergeCell ref="B17:C17"/>
    <mergeCell ref="B20:C20"/>
    <mergeCell ref="B21:C21"/>
    <mergeCell ref="B24:C24"/>
    <mergeCell ref="B27:C27"/>
    <mergeCell ref="B43:C43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I28" sqref="I28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6640625" customWidth="1"/>
    <col min="5" max="5" width="18.44140625" bestFit="1" customWidth="1"/>
  </cols>
  <sheetData>
    <row r="1" spans="2:5" x14ac:dyDescent="0.3">
      <c r="E1" s="75" t="s">
        <v>98</v>
      </c>
    </row>
    <row r="2" spans="2:5" ht="21" x14ac:dyDescent="0.4">
      <c r="B2" s="136" t="s">
        <v>96</v>
      </c>
      <c r="C2" s="136"/>
      <c r="D2" s="136"/>
      <c r="E2" s="136"/>
    </row>
    <row r="4" spans="2:5" x14ac:dyDescent="0.3">
      <c r="B4" s="132" t="s">
        <v>1</v>
      </c>
      <c r="C4" s="132"/>
      <c r="D4" s="151" t="str">
        <f>T('I. Plánovaný rozpočet projektu'!C4:G4)</f>
        <v/>
      </c>
      <c r="E4" s="151"/>
    </row>
    <row r="5" spans="2:5" x14ac:dyDescent="0.3">
      <c r="B5" s="132" t="s">
        <v>4</v>
      </c>
      <c r="C5" s="132"/>
      <c r="D5" s="151" t="str">
        <f>T('I. Plánovaný rozpočet projektu'!C5:G5)</f>
        <v/>
      </c>
      <c r="E5" s="151"/>
    </row>
    <row r="7" spans="2:5" ht="28.95" customHeight="1" x14ac:dyDescent="0.3">
      <c r="B7" s="70" t="s">
        <v>93</v>
      </c>
      <c r="C7" s="25" t="s">
        <v>131</v>
      </c>
      <c r="D7" s="25" t="s">
        <v>92</v>
      </c>
      <c r="E7" s="76" t="s">
        <v>69</v>
      </c>
    </row>
    <row r="8" spans="2:5" x14ac:dyDescent="0.3">
      <c r="B8" s="67">
        <v>1</v>
      </c>
      <c r="C8" s="68"/>
      <c r="D8" s="91"/>
      <c r="E8" s="82" t="e">
        <f>D8/$D$17</f>
        <v>#DIV/0!</v>
      </c>
    </row>
    <row r="9" spans="2:5" x14ac:dyDescent="0.3">
      <c r="B9" s="67">
        <v>2</v>
      </c>
      <c r="C9" s="68"/>
      <c r="D9" s="91"/>
      <c r="E9" s="82" t="e">
        <f t="shared" ref="E9:E16" si="0">D9/$D$17</f>
        <v>#DIV/0!</v>
      </c>
    </row>
    <row r="10" spans="2:5" x14ac:dyDescent="0.3">
      <c r="B10" s="67">
        <v>3</v>
      </c>
      <c r="C10" s="68"/>
      <c r="D10" s="91"/>
      <c r="E10" s="82" t="e">
        <f t="shared" si="0"/>
        <v>#DIV/0!</v>
      </c>
    </row>
    <row r="11" spans="2:5" x14ac:dyDescent="0.3">
      <c r="B11" s="67">
        <v>4</v>
      </c>
      <c r="C11" s="68"/>
      <c r="D11" s="91"/>
      <c r="E11" s="82" t="e">
        <f t="shared" si="0"/>
        <v>#DIV/0!</v>
      </c>
    </row>
    <row r="12" spans="2:5" x14ac:dyDescent="0.3">
      <c r="B12" s="67">
        <v>5</v>
      </c>
      <c r="C12" s="69"/>
      <c r="D12" s="91"/>
      <c r="E12" s="82" t="e">
        <f t="shared" si="0"/>
        <v>#DIV/0!</v>
      </c>
    </row>
    <row r="13" spans="2:5" x14ac:dyDescent="0.3">
      <c r="B13" s="67">
        <v>6</v>
      </c>
      <c r="C13" s="69"/>
      <c r="D13" s="91"/>
      <c r="E13" s="82" t="e">
        <f t="shared" si="0"/>
        <v>#DIV/0!</v>
      </c>
    </row>
    <row r="14" spans="2:5" x14ac:dyDescent="0.3">
      <c r="B14" s="67">
        <v>7</v>
      </c>
      <c r="C14" s="69"/>
      <c r="D14" s="91"/>
      <c r="E14" s="82" t="e">
        <f t="shared" si="0"/>
        <v>#DIV/0!</v>
      </c>
    </row>
    <row r="15" spans="2:5" x14ac:dyDescent="0.3">
      <c r="B15" s="67">
        <v>8</v>
      </c>
      <c r="C15" s="69"/>
      <c r="D15" s="91"/>
      <c r="E15" s="82" t="e">
        <f t="shared" si="0"/>
        <v>#DIV/0!</v>
      </c>
    </row>
    <row r="16" spans="2:5" x14ac:dyDescent="0.3">
      <c r="B16" s="67">
        <v>9</v>
      </c>
      <c r="C16" s="69"/>
      <c r="D16" s="91"/>
      <c r="E16" s="82" t="e">
        <f t="shared" si="0"/>
        <v>#DIV/0!</v>
      </c>
    </row>
    <row r="17" spans="2:5" x14ac:dyDescent="0.3">
      <c r="B17" s="132" t="s">
        <v>70</v>
      </c>
      <c r="C17" s="132"/>
      <c r="D17" s="14">
        <f>SUM(D8:D16)</f>
        <v>0</v>
      </c>
      <c r="E17" s="65" t="e">
        <f>SUM(E8:E16)</f>
        <v>#DIV/0!</v>
      </c>
    </row>
    <row r="18" spans="2:5" x14ac:dyDescent="0.3">
      <c r="B18" s="132" t="s">
        <v>90</v>
      </c>
      <c r="C18" s="132"/>
      <c r="D18" s="130" t="str">
        <f>IF(D17&gt;'I. Plánovaný rozpočet projektu'!G137,"SOUČET ČÁSTEK JE VYŠŠÍ NEŽ CELKOVÉ NÁKLADY",IF(D17='I. Plánovaný rozpočet projektu'!G137,"V POŘÁDKU","SOUČET ČÁSTEK JE NIŽŠÍ NEŽ CELKOVÉ NÁKLADY"))</f>
        <v>V POŘÁDKU</v>
      </c>
      <c r="E18" s="130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8"/>
  <sheetViews>
    <sheetView tabSelected="1" zoomScaleNormal="100" workbookViewId="0">
      <selection activeCell="A14" sqref="A14:XFD14"/>
    </sheetView>
  </sheetViews>
  <sheetFormatPr defaultRowHeight="14.4" x14ac:dyDescent="0.3"/>
  <cols>
    <col min="1" max="1" width="1.6640625" customWidth="1"/>
    <col min="2" max="2" width="34.109375" customWidth="1"/>
    <col min="3" max="3" width="15.3320312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2" t="s">
        <v>99</v>
      </c>
    </row>
    <row r="2" spans="2:5" ht="21" x14ac:dyDescent="0.4">
      <c r="B2" s="121" t="s">
        <v>161</v>
      </c>
      <c r="C2" s="122"/>
      <c r="D2" s="122"/>
      <c r="E2" s="123"/>
    </row>
    <row r="3" spans="2:5" ht="18" x14ac:dyDescent="0.35">
      <c r="B3" s="4"/>
      <c r="C3" s="158"/>
      <c r="D3" s="158"/>
      <c r="E3" s="158"/>
    </row>
    <row r="4" spans="2:5" x14ac:dyDescent="0.3">
      <c r="B4" s="21" t="s">
        <v>1</v>
      </c>
      <c r="C4" s="152" t="str">
        <f>T('I. Plánovaný rozpočet projektu'!C4:G4)</f>
        <v/>
      </c>
      <c r="D4" s="153"/>
      <c r="E4" s="154"/>
    </row>
    <row r="5" spans="2:5" x14ac:dyDescent="0.3">
      <c r="B5" s="22" t="s">
        <v>4</v>
      </c>
      <c r="C5" s="152" t="str">
        <f>T('I. Plánovaný rozpočet projektu'!C5:G5)</f>
        <v/>
      </c>
      <c r="D5" s="153"/>
      <c r="E5" s="154"/>
    </row>
    <row r="6" spans="2:5" x14ac:dyDescent="0.3">
      <c r="C6" s="157"/>
      <c r="D6" s="157"/>
      <c r="E6" s="157"/>
    </row>
    <row r="7" spans="2:5" x14ac:dyDescent="0.3">
      <c r="C7" s="155" t="s">
        <v>101</v>
      </c>
      <c r="D7" s="155"/>
      <c r="E7" s="155"/>
    </row>
    <row r="8" spans="2:5" ht="6" customHeight="1" x14ac:dyDescent="0.3">
      <c r="B8" s="33"/>
      <c r="C8" s="66"/>
      <c r="D8" s="66"/>
      <c r="E8" s="66"/>
    </row>
    <row r="9" spans="2:5" x14ac:dyDescent="0.3">
      <c r="B9" s="21" t="s">
        <v>82</v>
      </c>
      <c r="C9" s="159">
        <f>'I. Plánovaný rozpočet projektu'!G137</f>
        <v>0</v>
      </c>
      <c r="D9" s="160"/>
      <c r="E9" s="160"/>
    </row>
    <row r="10" spans="2:5" ht="6" customHeight="1" x14ac:dyDescent="0.3">
      <c r="B10" s="33"/>
      <c r="C10" s="66"/>
      <c r="D10" s="66"/>
      <c r="E10" s="66"/>
    </row>
    <row r="11" spans="2:5" x14ac:dyDescent="0.3">
      <c r="B11" s="21" t="s">
        <v>160</v>
      </c>
      <c r="C11" s="159">
        <f>'II. Finanční zdroje'!D12</f>
        <v>0</v>
      </c>
      <c r="D11" s="160"/>
      <c r="E11" s="160"/>
    </row>
    <row r="12" spans="2:5" ht="6" customHeight="1" x14ac:dyDescent="0.3">
      <c r="B12" s="44"/>
      <c r="C12" s="79"/>
      <c r="D12" s="48"/>
      <c r="E12" s="48"/>
    </row>
    <row r="13" spans="2:5" x14ac:dyDescent="0.3">
      <c r="B13" s="21" t="s">
        <v>136</v>
      </c>
      <c r="C13" s="159">
        <f>'I. Plánovaný rozpočet projektu'!G135</f>
        <v>0</v>
      </c>
      <c r="D13" s="160"/>
      <c r="E13" s="160"/>
    </row>
    <row r="14" spans="2:5" ht="6" customHeight="1" x14ac:dyDescent="0.3">
      <c r="B14" s="44"/>
      <c r="C14" s="161"/>
      <c r="D14" s="135"/>
      <c r="E14" s="135"/>
    </row>
    <row r="15" spans="2:5" x14ac:dyDescent="0.3">
      <c r="B15" s="21" t="s">
        <v>138</v>
      </c>
      <c r="C15" s="159">
        <f>'I. Plánovaný rozpočet projektu'!G134</f>
        <v>0</v>
      </c>
      <c r="D15" s="160"/>
      <c r="E15" s="160"/>
    </row>
    <row r="16" spans="2:5" x14ac:dyDescent="0.3">
      <c r="B16" s="21" t="s">
        <v>137</v>
      </c>
      <c r="C16" s="159">
        <f>'I. Plánovaný rozpočet projektu'!G133</f>
        <v>0</v>
      </c>
      <c r="D16" s="160"/>
      <c r="E16" s="160"/>
    </row>
    <row r="17" spans="2:5" x14ac:dyDescent="0.3">
      <c r="C17" s="156"/>
      <c r="D17" s="156"/>
      <c r="E17" s="156"/>
    </row>
    <row r="18" spans="2:5" x14ac:dyDescent="0.3">
      <c r="B18" s="32"/>
      <c r="C18" s="32"/>
      <c r="D18" s="32"/>
      <c r="E18" s="32"/>
    </row>
  </sheetData>
  <mergeCells count="13">
    <mergeCell ref="B2:E2"/>
    <mergeCell ref="C4:E4"/>
    <mergeCell ref="C5:E5"/>
    <mergeCell ref="C7:E7"/>
    <mergeCell ref="C17:E17"/>
    <mergeCell ref="C6:E6"/>
    <mergeCell ref="C3:E3"/>
    <mergeCell ref="C9:E9"/>
    <mergeCell ref="C11:E11"/>
    <mergeCell ref="C13:E13"/>
    <mergeCell ref="C14:E14"/>
    <mergeCell ref="C15:E15"/>
    <mergeCell ref="C16:E16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2020-06-12T11:41:11Z</dcterms:modified>
</cp:coreProperties>
</file>