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stehlikova\Documents\Harmonogram_DNS\Pověřující_zadavatele\"/>
    </mc:Choice>
  </mc:AlternateContent>
  <bookViews>
    <workbookView xWindow="0" yWindow="0" windowWidth="20490" windowHeight="7755" tabRatio="753" activeTab="1"/>
  </bookViews>
  <sheets>
    <sheet name="Informace" sheetId="41" r:id="rId1"/>
    <sheet name="Celkový_přehled" sheetId="1" r:id="rId2"/>
    <sheet name="HARMG_PZ_HLASY_IV" sheetId="2" r:id="rId3"/>
    <sheet name="HARMG_PZ_DATA_IV" sheetId="11" r:id="rId4"/>
  </sheets>
  <definedNames>
    <definedName name="_xlnm._FilterDatabase" localSheetId="3" hidden="1">HARMG_PZ_DATA_IV!$A$1:$AH$1</definedName>
    <definedName name="_xlnm._FilterDatabase" localSheetId="2" hidden="1">HARMG_PZ_HLASY_IV!$A$1:$AM$1</definedName>
    <definedName name="_xlnm.Print_Area" localSheetId="1">Celkový_přehled!$A$1:$V$15</definedName>
  </definedNames>
  <calcPr calcId="152511"/>
</workbook>
</file>

<file path=xl/calcChain.xml><?xml version="1.0" encoding="utf-8"?>
<calcChain xmlns="http://schemas.openxmlformats.org/spreadsheetml/2006/main">
  <c r="D15" i="1" l="1"/>
  <c r="F14" i="1"/>
  <c r="F8" i="1"/>
  <c r="R28" i="2" l="1"/>
  <c r="R27" i="2"/>
  <c r="Q28" i="2"/>
  <c r="Q27" i="2"/>
  <c r="P28" i="2"/>
  <c r="P27" i="2"/>
  <c r="R2" i="2" l="1"/>
  <c r="Q2" i="2"/>
  <c r="P2" i="2"/>
  <c r="F11" i="1" l="1"/>
  <c r="E11" i="1"/>
  <c r="E6" i="1" l="1"/>
  <c r="F6" i="1"/>
  <c r="F13" i="1" l="1"/>
  <c r="E13" i="1"/>
  <c r="F7" i="1"/>
  <c r="E7" i="1"/>
  <c r="F12" i="1"/>
  <c r="E12" i="1"/>
  <c r="F10" i="1"/>
  <c r="E10" i="1" l="1"/>
  <c r="F9" i="1"/>
  <c r="E9" i="1"/>
  <c r="F5" i="1"/>
  <c r="F15" i="1" s="1"/>
  <c r="E5" i="1"/>
  <c r="E15" i="1" s="1"/>
</calcChain>
</file>

<file path=xl/sharedStrings.xml><?xml version="1.0" encoding="utf-8"?>
<sst xmlns="http://schemas.openxmlformats.org/spreadsheetml/2006/main" count="2771" uniqueCount="929">
  <si>
    <t>Soutěžní kolo PZ</t>
  </si>
  <si>
    <t>Pověřující zadavatelé</t>
  </si>
  <si>
    <t>Služby soutěžené v PL</t>
  </si>
  <si>
    <t>Počet PL v kole</t>
  </si>
  <si>
    <t>Datum uveřejnění (Věstník)</t>
  </si>
  <si>
    <t>Podání předběžných nabídek</t>
  </si>
  <si>
    <t>Zveřejnění výzev</t>
  </si>
  <si>
    <t>Podání nabídek</t>
  </si>
  <si>
    <t>Otevření a posouzení nabídek</t>
  </si>
  <si>
    <t>Vyhodnocení nabídek</t>
  </si>
  <si>
    <t>Odeslání výzvy do EA s přesnými termíny</t>
  </si>
  <si>
    <t>Zahájení EA</t>
  </si>
  <si>
    <t>Čas zahájení - dokončení EA</t>
  </si>
  <si>
    <t>Rozhodnutí o nejvhodnější nabídce</t>
  </si>
  <si>
    <t>Odevzdání finálních nabídek (PL)</t>
  </si>
  <si>
    <t>Komise a rozhodnutí o výběru nejvhodnější nabídky</t>
  </si>
  <si>
    <t>Lhůta pro námitky</t>
  </si>
  <si>
    <t>Povinnosti Centrálního zadavatele</t>
  </si>
  <si>
    <t>Migrace (Max. doba zavedení služby)</t>
  </si>
  <si>
    <t>Číslo</t>
  </si>
  <si>
    <t>P1_Poptavkovy_list_Pověřující zadavatelé</t>
  </si>
  <si>
    <t>Název výzvy (dle F9)</t>
  </si>
  <si>
    <t>Evidenční číslo zakázky:</t>
  </si>
  <si>
    <t>Vaše č. jednací (Číslo objednávky)</t>
  </si>
  <si>
    <t>Fáze zadávacího řízení</t>
  </si>
  <si>
    <t>Název Poptávkového listu</t>
  </si>
  <si>
    <t>Počet služeb v PL</t>
  </si>
  <si>
    <t>Celková maximální přípustná cena pro hodnocení</t>
  </si>
  <si>
    <t>Smluvní cena bez DPH</t>
  </si>
  <si>
    <t>Smluvní cena s DPH</t>
  </si>
  <si>
    <t>Hodnotící kritérium</t>
  </si>
  <si>
    <t>ČSSZ</t>
  </si>
  <si>
    <t>ČTÚ</t>
  </si>
  <si>
    <t>KŘP U</t>
  </si>
  <si>
    <t>MV</t>
  </si>
  <si>
    <t>KŘP C</t>
  </si>
  <si>
    <t>MPO</t>
  </si>
  <si>
    <t>P1_Poptavkovy_list_1850-HLAS_BL.xlsx</t>
  </si>
  <si>
    <t>HLAS_BL PL_1850</t>
  </si>
  <si>
    <t>KŘP C;MV</t>
  </si>
  <si>
    <t>KŘP B;MV</t>
  </si>
  <si>
    <t>KŘP L</t>
  </si>
  <si>
    <t>KŘP T;MV</t>
  </si>
  <si>
    <t>KŘP M</t>
  </si>
  <si>
    <t>KŘP P</t>
  </si>
  <si>
    <t>P1_Poptavkovy_list_1620-HLAS_ISDN2.xlsx</t>
  </si>
  <si>
    <t>ČSSZ;ÚP ČR</t>
  </si>
  <si>
    <t>KŘP A</t>
  </si>
  <si>
    <t>KŘP A;KŘP S;MV</t>
  </si>
  <si>
    <t>KŘP A;MV</t>
  </si>
  <si>
    <t>KŘP P;MV</t>
  </si>
  <si>
    <t>GŘ HZS;HZS S;KŘP A;KŘP S;MV</t>
  </si>
  <si>
    <t>P1_Poptavkovy_list_1500-HLAS_HTS.xlsx</t>
  </si>
  <si>
    <t>P1_Poptavkovy_list_1501-HLAS_HTS.xlsx</t>
  </si>
  <si>
    <t>P1_Poptavkovy_list_1502-HLAS_HTS.xlsx</t>
  </si>
  <si>
    <t>P1_Poptavkovy_list_1503-HLAS_HTS.xlsx</t>
  </si>
  <si>
    <t>P1_Poptavkovy_list_1504-HLAS_HTS.xlsx</t>
  </si>
  <si>
    <t>P1_Poptavkovy_list_1505-HLAS_HTS.xlsx</t>
  </si>
  <si>
    <t>P1_Poptavkovy_list_1506-HLAS_HTS.xlsx</t>
  </si>
  <si>
    <t>P1_Poptavkovy_list_1507-HLAS_HTS.xlsx</t>
  </si>
  <si>
    <t>P1_Poptavkovy_list_1508-HLAS_HTS.xlsx</t>
  </si>
  <si>
    <t>P1_Poptavkovy_list_1509-HLAS_HTS.xlsx</t>
  </si>
  <si>
    <t>P1_Poptavkovy_list_1510-HLAS_HTS.xlsx</t>
  </si>
  <si>
    <t>P1_Poptavkovy_list_1511-HLAS_HTS.xlsx</t>
  </si>
  <si>
    <t>P1_Poptavkovy_list_1512-HLAS_HTS.xlsx</t>
  </si>
  <si>
    <t>P1_Poptavkovy_list_1513-HLAS_HTS.xlsx</t>
  </si>
  <si>
    <t>P1_Poptavkovy_list_1514-HLAS_HTS.xlsx</t>
  </si>
  <si>
    <t>P1_Poptavkovy_list_1515-HLAS_HTS.xlsx</t>
  </si>
  <si>
    <t>P1_Poptavkovy_list_1516-HLAS_HTS.xlsx</t>
  </si>
  <si>
    <t>P1_Poptavkovy_list_1517-HLAS_HTS.xlsx</t>
  </si>
  <si>
    <t>P1_Poptavkovy_list_1518-HLAS_HTS.xlsx</t>
  </si>
  <si>
    <t>P1_Poptavkovy_list_1519-HLAS_HTS.xlsx</t>
  </si>
  <si>
    <t>P1_Poptavkovy_list_1520-HLAS_HTS.xlsx</t>
  </si>
  <si>
    <t>P1_Poptavkovy_list_1521-HLAS_HTS.xlsx</t>
  </si>
  <si>
    <t>P1_Poptavkovy_list_1522-HLAS_HTS.xlsx</t>
  </si>
  <si>
    <t>P1_Poptavkovy_list_1523-HLAS_HTS.xlsx</t>
  </si>
  <si>
    <t>P1_Poptavkovy_list_1524-HLAS_HTS.xlsx</t>
  </si>
  <si>
    <t>P1_Poptavkovy_list_1525-HLAS_HTS.xlsx</t>
  </si>
  <si>
    <t>P1_Poptavkovy_list_1526-HLAS_HTS.xlsx</t>
  </si>
  <si>
    <t>P1_Poptavkovy_list_1527-HLAS_HTS.xlsx</t>
  </si>
  <si>
    <t>P1_Poptavkovy_list_1528-HLAS_HTS.xlsx</t>
  </si>
  <si>
    <t>P1_Poptavkovy_list_1529-HLAS_HTS.xlsx</t>
  </si>
  <si>
    <t>P1_Poptavkovy_list_1530-HLAS_HTS.xlsx</t>
  </si>
  <si>
    <t>P1_Poptavkovy_list_1531-HLAS_HTS.xlsx</t>
  </si>
  <si>
    <t>HLAS_HTS PL_1500</t>
  </si>
  <si>
    <t>HLAS_HTS PL_1501</t>
  </si>
  <si>
    <t>HLAS_HTS PL_1502</t>
  </si>
  <si>
    <t>HLAS_HTS PL_1503</t>
  </si>
  <si>
    <t>HLAS_HTS PL_1504</t>
  </si>
  <si>
    <t>HLAS_HTS PL_1505</t>
  </si>
  <si>
    <t>HLAS_HTS PL_1506</t>
  </si>
  <si>
    <t>HLAS_HTS PL_1507</t>
  </si>
  <si>
    <t>HLAS_HTS PL_1508</t>
  </si>
  <si>
    <t>HLAS_HTS PL_1509</t>
  </si>
  <si>
    <t>HLAS_HTS PL_1510</t>
  </si>
  <si>
    <t>HLAS_HTS PL_1511</t>
  </si>
  <si>
    <t>HLAS_HTS PL_1512</t>
  </si>
  <si>
    <t>HLAS_HTS PL_1513</t>
  </si>
  <si>
    <t>HLAS_HTS PL_1514</t>
  </si>
  <si>
    <t>HLAS_HTS PL_1515</t>
  </si>
  <si>
    <t>HLAS_HTS PL_1516</t>
  </si>
  <si>
    <t>HLAS_HTS PL_1517</t>
  </si>
  <si>
    <t>HLAS_HTS PL_1518</t>
  </si>
  <si>
    <t>HLAS_HTS PL_1519</t>
  </si>
  <si>
    <t>HLAS_HTS PL_1520</t>
  </si>
  <si>
    <t>HLAS_HTS PL_1521</t>
  </si>
  <si>
    <t>HLAS_HTS PL_1522</t>
  </si>
  <si>
    <t>HLAS_HTS PL_1523</t>
  </si>
  <si>
    <t>HLAS_HTS PL_1524</t>
  </si>
  <si>
    <t>HLAS_HTS PL_1525</t>
  </si>
  <si>
    <t>HLAS_HTS PL_1526</t>
  </si>
  <si>
    <t>HLAS_HTS PL_1527</t>
  </si>
  <si>
    <t>HLAS_HTS PL_1528</t>
  </si>
  <si>
    <t>HLAS_HTS PL_1529</t>
  </si>
  <si>
    <t>HLAS_HTS PL_1530</t>
  </si>
  <si>
    <t>HLAS_HTS PL_1531</t>
  </si>
  <si>
    <t>GŘC</t>
  </si>
  <si>
    <t>GFŘ</t>
  </si>
  <si>
    <t>HLAS_HTS PL_1556</t>
  </si>
  <si>
    <t>HLAS_HTS PL_1557</t>
  </si>
  <si>
    <t>HLAS_HTS PL_1558</t>
  </si>
  <si>
    <t>HLAS_HTS PL_1559</t>
  </si>
  <si>
    <t>HLAS_HTS PL_1561</t>
  </si>
  <si>
    <t>HLAS_HTS PL_1562</t>
  </si>
  <si>
    <t>HLAS_HTS PL_1563</t>
  </si>
  <si>
    <t>HLAS_HTS PL_1538</t>
  </si>
  <si>
    <t>HLAS_HTS PL_1539</t>
  </si>
  <si>
    <t>HLAS_HTS PL_1540</t>
  </si>
  <si>
    <t>HLAS_HTS PL_1541</t>
  </si>
  <si>
    <t>HLAS_HTS PL_1543</t>
  </si>
  <si>
    <t>HLAS_HTS PL_1544</t>
  </si>
  <si>
    <t>HLAS_HTS PL_1545</t>
  </si>
  <si>
    <t>HLAS_HTS PL_1546</t>
  </si>
  <si>
    <t>HLAS_HTS PL_1547</t>
  </si>
  <si>
    <t>HLAS_HTS PL_1548</t>
  </si>
  <si>
    <t>HLAS_HTS PL_1549</t>
  </si>
  <si>
    <t>HLAS_HTS PL_1550</t>
  </si>
  <si>
    <t>HLAS_HTS PL_1551</t>
  </si>
  <si>
    <t>HLAS_HTS PL_1552</t>
  </si>
  <si>
    <t>HLAS_HTS PL_1553</t>
  </si>
  <si>
    <t>HLAS_HTS PL_1554</t>
  </si>
  <si>
    <t>HLAS_HTS PL_1555</t>
  </si>
  <si>
    <t>HLAS_HTS PL_1560</t>
  </si>
  <si>
    <t>HLAS_HTS PL_1532</t>
  </si>
  <si>
    <t>HLAS_HTS PL_1533</t>
  </si>
  <si>
    <t>HLAS_HTS PL_1534</t>
  </si>
  <si>
    <t>HLAS_HTS PL_1535</t>
  </si>
  <si>
    <t>HLAS_HTS PL_1536</t>
  </si>
  <si>
    <t>HLAS_HTS PL_1537</t>
  </si>
  <si>
    <t>P1_Poptavkovy_list_1533-HLAS_HTS.xlsx</t>
  </si>
  <si>
    <t>P1_Poptavkovy_list_1532-HLAS_HTS.xlsx</t>
  </si>
  <si>
    <t>P1_Poptavkovy_list_1534-HLAS_HTS.xlsx</t>
  </si>
  <si>
    <t>P1_Poptavkovy_list_1535-HLAS_HTS.xlsx</t>
  </si>
  <si>
    <t>P1_Poptavkovy_list_1536-HLAS_HTS.xlsx</t>
  </si>
  <si>
    <t>P1_Poptavkovy_list_1537-HLAS_HTS.xlsx</t>
  </si>
  <si>
    <t>P1_Poptavkovy_list_1538-HLAS_HTS.xlsx</t>
  </si>
  <si>
    <t>P1_Poptavkovy_list_1539-HLAS_HTS.xlsx</t>
  </si>
  <si>
    <t>P1_Poptavkovy_list_1540-HLAS_HTS.xlsx</t>
  </si>
  <si>
    <t>P1_Poptavkovy_list_1541-HLAS_HTS.xlsx</t>
  </si>
  <si>
    <t>P1_Poptavkovy_list_1543-HLAS_HTS.xlsx</t>
  </si>
  <si>
    <t>P1_Poptavkovy_list_1544-HLAS_HTS.xlsx</t>
  </si>
  <si>
    <t>P1_Poptavkovy_list_1545-HLAS_HTS.xlsx</t>
  </si>
  <si>
    <t>P1_Poptavkovy_list_1546-HLAS_HTS.xlsx</t>
  </si>
  <si>
    <t>P1_Poptavkovy_list_1547-HLAS_HTS.xlsx</t>
  </si>
  <si>
    <t>P1_Poptavkovy_list_1548-HLAS_HTS.xlsx</t>
  </si>
  <si>
    <t>P1_Poptavkovy_list_1549-HLAS_HTS.xlsx</t>
  </si>
  <si>
    <t>P1_Poptavkovy_list_1550-HLAS_HTS.xlsx</t>
  </si>
  <si>
    <t>P1_Poptavkovy_list_1551-HLAS_HTS.xlsx</t>
  </si>
  <si>
    <t>P1_Poptavkovy_list_1552-HLAS_HTS.xlsx</t>
  </si>
  <si>
    <t>P1_Poptavkovy_list_1553-HLAS_HTS.xlsx</t>
  </si>
  <si>
    <t>P1_Poptavkovy_list_1554-HLAS_HTS.xlsx</t>
  </si>
  <si>
    <t>P1_Poptavkovy_list_1555-HLAS_HTS.xlsx</t>
  </si>
  <si>
    <t>P1_Poptavkovy_list_1556-HLAS_HTS.xlsx</t>
  </si>
  <si>
    <t>P1_Poptavkovy_list_1557-HLAS_HTS.xlsx</t>
  </si>
  <si>
    <t>P1_Poptavkovy_list_1558-HLAS_HTS.xlsx</t>
  </si>
  <si>
    <t>P1_Poptavkovy_list_1559-HLAS_HTS.xlsx</t>
  </si>
  <si>
    <t>P1_Poptavkovy_list_1560-HLAS_HTS.xlsx</t>
  </si>
  <si>
    <t>P1_Poptavkovy_list_1561-HLAS_HTS.xlsx</t>
  </si>
  <si>
    <t>P1_Poptavkovy_list_1562-HLAS_HTS.xlsx</t>
  </si>
  <si>
    <t>P1_Poptavkovy_list_1563-HLAS_HTS.xlsx</t>
  </si>
  <si>
    <t>Počet služeb</t>
  </si>
  <si>
    <t>Datum odeslání F9 z DNS</t>
  </si>
  <si>
    <t>P1_Poptavkovy_list_1725-HLAS_ISDN30.xlsx</t>
  </si>
  <si>
    <t>P1_Poptavkovy_list_1727-HLAS_ISDN30.xlsx</t>
  </si>
  <si>
    <t>P1_Poptavkovy_list_1729-HLAS_ISDN30.xlsx</t>
  </si>
  <si>
    <t>P1_Poptavkovy_list_1731-HLAS_ISDN30.xlsx</t>
  </si>
  <si>
    <t>ÚP ČR</t>
  </si>
  <si>
    <t>KŘP U;MV;ZZMV</t>
  </si>
  <si>
    <t>KŘP K</t>
  </si>
  <si>
    <t>GŘ HZS</t>
  </si>
  <si>
    <t>KŘP J</t>
  </si>
  <si>
    <t>KŘP E</t>
  </si>
  <si>
    <t>P1_Poptavkovy_list_2041-HTS_ADSL.xlsx</t>
  </si>
  <si>
    <t>P1_Poptavkovy_list_2042-HTS_ADSL.xlsx</t>
  </si>
  <si>
    <t>P1_Poptavkovy_list_2043-HTS_ADSL.xlsx</t>
  </si>
  <si>
    <t>P1_Poptavkovy_list_2044-HTS_ADSL.xlsx</t>
  </si>
  <si>
    <t>P1_Poptavkovy_list_2045-HTS_ADSL.xlsx</t>
  </si>
  <si>
    <t>P1_Poptavkovy_list_2046-HTS_ADSL.xlsx</t>
  </si>
  <si>
    <t>P1_Poptavkovy_list_2047-HTS_ADSL.xlsx</t>
  </si>
  <si>
    <t>P1_Poptavkovy_list_2048-HTS_ADSL.xlsx</t>
  </si>
  <si>
    <t>P1_Poptavkovy_list_2050-HTS_ADSL.xlsx</t>
  </si>
  <si>
    <t>P1_Poptavkovy_list_2051-HTS_ADSL.xlsx</t>
  </si>
  <si>
    <t>P1_Poptavkovy_list_2052-HTS_ADSL.xlsx</t>
  </si>
  <si>
    <t>P1_Poptavkovy_list_2053-HTS_ADSL.xlsx</t>
  </si>
  <si>
    <t>P1_Poptavkovy_list_2054-HTS_ADSL.xlsx</t>
  </si>
  <si>
    <t>P1_Poptavkovy_list_2055-HTS_ADSL.xlsx</t>
  </si>
  <si>
    <t>HTS_ADSL PL_2041</t>
  </si>
  <si>
    <t>HTS_ADSL PL_2042</t>
  </si>
  <si>
    <t>HTS_ADSL PL_2043</t>
  </si>
  <si>
    <t>HTS_ADSL PL_2044</t>
  </si>
  <si>
    <t>HTS_ADSL PL_2045</t>
  </si>
  <si>
    <t>HTS_ADSL PL_2046</t>
  </si>
  <si>
    <t>HTS_ADSL PL_2047</t>
  </si>
  <si>
    <t>HTS_ADSL PL_2048</t>
  </si>
  <si>
    <t>HTS_ADSL PL_2050</t>
  </si>
  <si>
    <t>HTS_ADSL PL_2051</t>
  </si>
  <si>
    <t>HTS_ADSL PL_2052</t>
  </si>
  <si>
    <t>HTS_ADSL PL_2053</t>
  </si>
  <si>
    <t>HTS_ADSL PL_2054</t>
  </si>
  <si>
    <t>HTS_ADSL PL_2055</t>
  </si>
  <si>
    <t>Celková cena pro hodnocení 60%, hovorné pro hodnocení 40%</t>
  </si>
  <si>
    <t>Celková cena pro hodnocení 40%, hovorné pro hodnocení 60%</t>
  </si>
  <si>
    <t>Nejnižší nabídková cena</t>
  </si>
  <si>
    <t>90 kalendářních dní</t>
  </si>
  <si>
    <t>Datum uveřejnění (VVZ)</t>
  </si>
  <si>
    <t>9:00 -9:50</t>
  </si>
  <si>
    <t>11:00 - 11:50</t>
  </si>
  <si>
    <t>10:00 - 10:50</t>
  </si>
  <si>
    <t>14:00 - 14:50</t>
  </si>
  <si>
    <t>15:00 - 15:50</t>
  </si>
  <si>
    <t>13:00 - 13:50</t>
  </si>
  <si>
    <t>14, 40, 90 k.d. dle KL</t>
  </si>
  <si>
    <t>CELKEM</t>
  </si>
  <si>
    <t>MV- 16472-35/SIK5-2016</t>
  </si>
  <si>
    <t>GŘ HZS;HZS A;HZS H;HZS K;HZS L;HZS P;HZS S;HZS U</t>
  </si>
  <si>
    <t>KŘP T</t>
  </si>
  <si>
    <t>Datum odeslání Informace k vyplnění smlouvy z DNS/ Datum odeslání Výzvy k uzavření smlouvy</t>
  </si>
  <si>
    <t>Vítěz uchazeč</t>
  </si>
  <si>
    <t>Č.j.: Smlouvy</t>
  </si>
  <si>
    <t>Zadáno</t>
  </si>
  <si>
    <t>x</t>
  </si>
  <si>
    <t>ha-vel internet s.r.o.</t>
  </si>
  <si>
    <t>90 pracovních dnů od podpisu smlouvy</t>
  </si>
  <si>
    <t>DATA_INTERNET-ASYM PL_1314</t>
  </si>
  <si>
    <t>P1_Poptavkovy_list_1314-DATA_INTERNET-ASYM.xlsx</t>
  </si>
  <si>
    <t>90 kalendářních dnů od podpisu smlouvy</t>
  </si>
  <si>
    <t>PL zadán dne</t>
  </si>
  <si>
    <t>DATA_ETHERNET PL_2102</t>
  </si>
  <si>
    <t>P1_Poptavkovy_list_2102-DATA_ETHERNET.xlsx</t>
  </si>
  <si>
    <t>GIBS</t>
  </si>
  <si>
    <t>ČMI MPO;SEI</t>
  </si>
  <si>
    <t>P1_Poptavkovy_list_2106-DATA_ETHERNET.xlsx</t>
  </si>
  <si>
    <t>P1_Poptavkovy_list_2107-DATA_ETHERNET.xlsx</t>
  </si>
  <si>
    <t>P1_Poptavkovy_list_2109-DATA_ETHERNET.xlsx</t>
  </si>
  <si>
    <t>P1_Poptavkovy_list_2110-DATA_ETHERNET.xlsx</t>
  </si>
  <si>
    <t>P1_Poptavkovy_list_2111-DATA_ETHERNET.xlsx</t>
  </si>
  <si>
    <t>P1_Poptavkovy_list_2112-DATA_ETHERNET.xlsx</t>
  </si>
  <si>
    <t>P1_Poptavkovy_list_2113-DATA_ETHERNET.xlsx</t>
  </si>
  <si>
    <t>P1_Poptavkovy_list_2114-DATA_ETHERNET.xlsx</t>
  </si>
  <si>
    <t>P1_Poptavkovy_list_2115-DATA_ETHERNET.xlsx</t>
  </si>
  <si>
    <t>P1_Poptavkovy_list_2116-DATA_ETHERNET.xlsx</t>
  </si>
  <si>
    <t>P1_Poptavkovy_list_2117-DATA_ETHERNET.xlsx</t>
  </si>
  <si>
    <t>P1_Poptavkovy_list_2118-DATA_ETHERNET.xlsx</t>
  </si>
  <si>
    <t>P1_Poptavkovy_list_2119-DATA_ETHERNET.xlsx</t>
  </si>
  <si>
    <t>P1_Poptavkovy_list_2120-DATA_ETHERNET.xlsx</t>
  </si>
  <si>
    <t>P1_Poptavkovy_list_2121-DATA_ETHERNET.xlsx</t>
  </si>
  <si>
    <t>P1_Poptavkovy_list_2122-DATA_ETHERNET.xlsx</t>
  </si>
  <si>
    <t>P1_Poptavkovy_list_2123-DATA_ETHERNET.xlsx</t>
  </si>
  <si>
    <t>P1_Poptavkovy_list_2124-DATA_ETHERNET.xlsx</t>
  </si>
  <si>
    <t>P1_Poptavkovy_list_2126-DATA_ETHERNET.xlsx</t>
  </si>
  <si>
    <t>P1_Poptavkovy_list_2127-DATA_ETHERNET.xlsx</t>
  </si>
  <si>
    <t>P1_Poptavkovy_list_2128-DATA_ETHERNET.xlsx</t>
  </si>
  <si>
    <t>P1_Poptavkovy_list_2129-DATA_ETHERNET.xlsx</t>
  </si>
  <si>
    <t>P1_Poptavkovy_list_2131-DATA_ETHERNET.xlsx</t>
  </si>
  <si>
    <t>P1_Poptavkovy_list_2132-DATA_ETHERNET.xlsx</t>
  </si>
  <si>
    <t>P1_Poptavkovy_list_2133-DATA_ETHERNET.xlsx</t>
  </si>
  <si>
    <t>P1_Poptavkovy_list_2134-DATA_ETHERNET.xlsx</t>
  </si>
  <si>
    <t>P1_Poptavkovy_list_2135-DATA_ETHERNET.xlsx</t>
  </si>
  <si>
    <t>P1_Poptavkovy_list_2603-DATA_DF-BACKUP.xlsx</t>
  </si>
  <si>
    <t>P1_Poptavkovy_list_2604-DATA_DF-BACKUP.xlsx</t>
  </si>
  <si>
    <t>P1_Poptavkovy_list_2605-DATA_DF-BACKUP.xlsx</t>
  </si>
  <si>
    <t>DATA_DF-BACKUP PL_2603</t>
  </si>
  <si>
    <t>DATA_DF-BACKUP PL_2604</t>
  </si>
  <si>
    <t>DATA_DF-BACKUP PL_2605</t>
  </si>
  <si>
    <t>Hodnocení</t>
  </si>
  <si>
    <t>P1_Poptavkovy_list_2136-DATA_ETHERNET.xlsx</t>
  </si>
  <si>
    <t>P1_Poptavkovy_list_2137-DATA_ETHERNET.xlsx</t>
  </si>
  <si>
    <t>P1_Poptavkovy_list_2138-DATA_ETHERNET.xlsx</t>
  </si>
  <si>
    <t>P1_Poptavkovy_list_2139-DATA_ETHERNET.xlsx</t>
  </si>
  <si>
    <t>P1_Poptavkovy_list_2140-DATA_ETHERNET.xlsx</t>
  </si>
  <si>
    <t>P1_Poptavkovy_list_2141-DATA_ETHERNET.xlsx</t>
  </si>
  <si>
    <t>ČOI;SEI</t>
  </si>
  <si>
    <t>ÚPV</t>
  </si>
  <si>
    <t>NBÚ</t>
  </si>
  <si>
    <t>ČMI MPO</t>
  </si>
  <si>
    <t>MD</t>
  </si>
  <si>
    <t>DATA_VPN PL_39</t>
  </si>
  <si>
    <t>P1_Poptavkovy_list_39-DATA_VPN.xlsx</t>
  </si>
  <si>
    <t>36M</t>
  </si>
  <si>
    <t>24M</t>
  </si>
  <si>
    <t>Požadované datum zřízení služby</t>
  </si>
  <si>
    <t>48M</t>
  </si>
  <si>
    <t>Zrušeno</t>
  </si>
  <si>
    <t>Úspora %</t>
  </si>
  <si>
    <t>P1_Poptavkovy_list_1737-HLAS_ISDN30.xlsx</t>
  </si>
  <si>
    <t>HLAS_ISDN30 PL_1737</t>
  </si>
  <si>
    <t>HTS_ADSL PL_2056</t>
  </si>
  <si>
    <t>HTS_ADSL PL_2058</t>
  </si>
  <si>
    <t>HTS_ADSL PL_2057</t>
  </si>
  <si>
    <t>HTS_ADSL PL_2059</t>
  </si>
  <si>
    <t>HTS_ADSL PL_2060</t>
  </si>
  <si>
    <t>P1_Poptavkovy_list_2056-HTS_ADSL.xlsx</t>
  </si>
  <si>
    <t>P1_Poptavkovy_list_2057-HTS_ADSL.xlsx</t>
  </si>
  <si>
    <t>P1_Poptavkovy_list_2058-HTS_ADSL.xlsx</t>
  </si>
  <si>
    <t>P1_Poptavkovy_list_2059-HTS_ADSL.xlsx</t>
  </si>
  <si>
    <t>P1_Poptavkovy_list_2060-HTS_ADSL.xlsx</t>
  </si>
  <si>
    <t>P1_Poptavkovy_list_1564-HLAS_HTS.xlsx</t>
  </si>
  <si>
    <t>P1_Poptavkovy_list_1565-HLAS_HTS.xlsx</t>
  </si>
  <si>
    <t>P1_Poptavkovy_list_1566-HLAS_HTS.xlsx</t>
  </si>
  <si>
    <t>P1_Poptavkovy_list_1567-HLAS_HTS.xlsx</t>
  </si>
  <si>
    <t>P1_Poptavkovy_list_1568-HLAS_HTS.xlsx</t>
  </si>
  <si>
    <t>P1_Poptavkovy_list_1569-HLAS_HTS.xlsx</t>
  </si>
  <si>
    <t>P1_Poptavkovy_list_1570-HLAS_HTS.xlsx</t>
  </si>
  <si>
    <t>P1_Poptavkovy_list_1571-HLAS_HTS.xlsx</t>
  </si>
  <si>
    <t>P1_Poptavkovy_list_1572-HLAS_HTS.xlsx</t>
  </si>
  <si>
    <t>P1_Poptavkovy_list_1573-HLAS_HTS.xlsx</t>
  </si>
  <si>
    <t>P1_Poptavkovy_list_1574-HLAS_HTS.xlsx</t>
  </si>
  <si>
    <t>P1_Poptavkovy_list_1575-HLAS_HTS.xlsx</t>
  </si>
  <si>
    <t>P1_Poptavkovy_list_1576-HLAS_HTS.xlsx</t>
  </si>
  <si>
    <t>P1_Poptavkovy_list_1577-HLAS_HTS.xlsx</t>
  </si>
  <si>
    <t>P1_Poptavkovy_list_1578-HLAS_HTS.xlsx</t>
  </si>
  <si>
    <t>P1_Poptavkovy_list_1579-HLAS_HTS.xlsx</t>
  </si>
  <si>
    <t>P1_Poptavkovy_list_1580-HLAS_HTS.xlsx</t>
  </si>
  <si>
    <t>P1_Poptavkovy_list_1581-HLAS_HTS.xlsx</t>
  </si>
  <si>
    <t>HLAS_HTS PL_1564</t>
  </si>
  <si>
    <t>HLAS_HTS PL_1565</t>
  </si>
  <si>
    <t>HLAS_HTS PL_1566</t>
  </si>
  <si>
    <t>HLAS_HTS PL_1567</t>
  </si>
  <si>
    <t>HLAS_HTS PL_1568</t>
  </si>
  <si>
    <t>HLAS_HTS PL_1569</t>
  </si>
  <si>
    <t>HLAS_HTS PL_1570</t>
  </si>
  <si>
    <t>HLAS_HTS PL_1571</t>
  </si>
  <si>
    <t>HLAS_HTS PL_1572</t>
  </si>
  <si>
    <t>HLAS_HTS PL_1573</t>
  </si>
  <si>
    <t>HLAS_HTS PL_1574</t>
  </si>
  <si>
    <t>HLAS_HTS PL_1575</t>
  </si>
  <si>
    <t>HLAS_HTS PL_1576</t>
  </si>
  <si>
    <t>HLAS_HTS PL_1577</t>
  </si>
  <si>
    <t>HLAS_HTS PL_1578</t>
  </si>
  <si>
    <t>HLAS_HTS PL_1579</t>
  </si>
  <si>
    <t>HLAS_HTS PL_1580</t>
  </si>
  <si>
    <t>HLAS_HTS PL_1581</t>
  </si>
  <si>
    <t>P1_Poptavkovy_list_1-DATA_VPN.xlsx</t>
  </si>
  <si>
    <t>P1_Poptavkovy_list_11-DATA_VPN.xlsx</t>
  </si>
  <si>
    <t>P1_Poptavkovy_list_13-DATA_VPN.xlsx</t>
  </si>
  <si>
    <t>P1_Poptavkovy_list_16-DATA_VPN.xlsx</t>
  </si>
  <si>
    <t>P1_Poptavkovy_list_19-DATA_VPN.xlsx</t>
  </si>
  <si>
    <t>P1_Poptavkovy_list_22-DATA_VPN.xlsx</t>
  </si>
  <si>
    <t>P1_Poptavkovy_list_25-DATA_VPN.xlsx</t>
  </si>
  <si>
    <t>P1_Poptavkovy_list_27-DATA_VPN.xlsx</t>
  </si>
  <si>
    <t>P1_Poptavkovy_list_29-DATA_VPN.xlsx</t>
  </si>
  <si>
    <t>P1_Poptavkovy_list_33-DATA_VPN.xlsx</t>
  </si>
  <si>
    <t>P1_Poptavkovy_list_36-DATA_VPN.xlsx</t>
  </si>
  <si>
    <t>P1_Poptavkovy_list_2300-DATA_VPN.xlsx</t>
  </si>
  <si>
    <t>P1_Poptavkovy_list_56-DATA_ETHERNET.xlsx</t>
  </si>
  <si>
    <t>P1_Poptavkovy_list_73-DATA_ETHERNET.xlsx</t>
  </si>
  <si>
    <t>P1_Poptavkovy_list_2142-DATA_ETHERNET.xlsx</t>
  </si>
  <si>
    <t>P1_Poptavkovy_list_2143-DATA_ETHERNET.xlsx</t>
  </si>
  <si>
    <t>DATA_VPN PL_1</t>
  </si>
  <si>
    <t>DATA_VPN PL_11</t>
  </si>
  <si>
    <t>DATA_VPN PL_13</t>
  </si>
  <si>
    <t>DATA_VPN PL_16</t>
  </si>
  <si>
    <t>DATA_VPN PL_19</t>
  </si>
  <si>
    <t>DATA_VPN PL_22</t>
  </si>
  <si>
    <t>DATA_VPN PL_25</t>
  </si>
  <si>
    <t>DATA_VPN PL_27</t>
  </si>
  <si>
    <t>DATA_VPN PL_29</t>
  </si>
  <si>
    <t>DATA_VPN PL_33</t>
  </si>
  <si>
    <t>DATA_VPN PL_36</t>
  </si>
  <si>
    <t>DATA_VPN PL_2300</t>
  </si>
  <si>
    <t>DATA_ETHERNET PL_56</t>
  </si>
  <si>
    <t>DATA_ETHERNET PL_73</t>
  </si>
  <si>
    <t>DATA_ETHERNET PL_2143</t>
  </si>
  <si>
    <t>Hovorné (vízězné)</t>
  </si>
  <si>
    <t>Úspora v Kč</t>
  </si>
  <si>
    <t>Úspora na hovorném proti nabídce vítězného uchazeče</t>
  </si>
  <si>
    <t>P1_Poptavkovy_list_2149-DATA_ETHERNET.xlsx</t>
  </si>
  <si>
    <t>P1_Poptavkovy_list_2150-DATA_ETHERNET.xlsx</t>
  </si>
  <si>
    <t>P1_Poptavkovy_list_2151-DATA_ETHERNET.xlsx</t>
  </si>
  <si>
    <t>P1_Poptavkovy_list_2152-DATA_ETHERNET.xlsx</t>
  </si>
  <si>
    <t>P1_Poptavkovy_list_2153-DATA_ETHERNET.xlsx</t>
  </si>
  <si>
    <t>DATA_ETHERNET PL_2149</t>
  </si>
  <si>
    <t>DATA_ETHERNET PL_2150</t>
  </si>
  <si>
    <t>DATA_ETHERNET PL_2151</t>
  </si>
  <si>
    <t>DATA_ETHERNET PL_2152</t>
  </si>
  <si>
    <t>CzechInvest</t>
  </si>
  <si>
    <t>KŘP L;MV</t>
  </si>
  <si>
    <t>KŘP H;MV</t>
  </si>
  <si>
    <t>KŘP S</t>
  </si>
  <si>
    <t>P1_Poptavkovy_list_1223-DATA_INTERNET-SYM.xlsx</t>
  </si>
  <si>
    <t>P1_Poptavkovy_list_1321-DATA_INTERNET-ASYM.xlsx</t>
  </si>
  <si>
    <t>DATA_ETHERNET PL_2144</t>
  </si>
  <si>
    <t>DATA_ETHERNET PL_2145</t>
  </si>
  <si>
    <t>DATA_ETHERNET PL_2146</t>
  </si>
  <si>
    <t>DATA_ETHERNET PL_2147</t>
  </si>
  <si>
    <t>DATA_ETHERNET PL_2148</t>
  </si>
  <si>
    <t>P1_Poptavkovy_list_2144-DATA_ETHERNET.xlsx</t>
  </si>
  <si>
    <t>P1_Poptavkovy_list_2145-DATA_ETHERNET.xlsx</t>
  </si>
  <si>
    <t>P1_Poptavkovy_list_2146-DATA_ETHERNET.xlsx</t>
  </si>
  <si>
    <t>P1_Poptavkovy_list_2147-DATA_ETHERNET.xlsx</t>
  </si>
  <si>
    <t>P1_Poptavkovy_list_2148-DATA_ETHERNET.xlsx</t>
  </si>
  <si>
    <t>P1_Poptavkovy_list_3100-DATA_AL.xlsx</t>
  </si>
  <si>
    <t>P1_Poptavkovy_list_3101-DATA_AL.xlsx</t>
  </si>
  <si>
    <t>P1_Poptavkovy_list_3102-DATA_AL.xlsx</t>
  </si>
  <si>
    <t>P1_Poptavkovy_list_3103-DATA_AL.xlsx</t>
  </si>
  <si>
    <t>P1_Poptavkovy_list_3104-DATA_AL.xlsx</t>
  </si>
  <si>
    <t>P1_Poptavkovy_list_3105-DATA_AL.xlsx</t>
  </si>
  <si>
    <t>P1_Poptavkovy_list_3106-DATA_AL.xlsx</t>
  </si>
  <si>
    <t>P1_Poptavkovy_list_3107-DATA_AL.xlsx</t>
  </si>
  <si>
    <t>P1_Poptavkovy_list_3108-DATA_AL.xlsx</t>
  </si>
  <si>
    <t>P1_Poptavkovy_list_3109-DATA_AL.xlsx</t>
  </si>
  <si>
    <t>P1_Poptavkovy_list_3110-DATA_AL.xlsx</t>
  </si>
  <si>
    <t>P1_Poptavkovy_list_3111-DATA_AL.xlsx</t>
  </si>
  <si>
    <t>P1_Poptavkovy_list_3112-DATA_AL.xlsx</t>
  </si>
  <si>
    <t>P1_Poptavkovy_list_3113-DATA_AL.xlsx</t>
  </si>
  <si>
    <t>P1_Poptavkovy_list_3114-DATA_AL.xlsx</t>
  </si>
  <si>
    <t>P1_Poptavkovy_list_3115-DATA_AL.xlsx</t>
  </si>
  <si>
    <t>P1_Poptavkovy_list_3116-DATA_AL.xlsx</t>
  </si>
  <si>
    <t>P1_Poptavkovy_list_3117-DATA_AL.xlsx</t>
  </si>
  <si>
    <t>P1_Poptavkovy_list_3118-DATA_AL.xlsx</t>
  </si>
  <si>
    <t>P1_Poptavkovy_list_3119-DATA_AL.xlsx</t>
  </si>
  <si>
    <t>P1_Poptavkovy_list_3120-DATA_AL.xlsx</t>
  </si>
  <si>
    <t>P1_Poptavkovy_list_3121-DATA_AL.xlsx</t>
  </si>
  <si>
    <t>P1_Poptavkovy_list_3122-DATA_AL.xlsx</t>
  </si>
  <si>
    <t>P1_Poptavkovy_list_3123-DATA_AL.xlsx</t>
  </si>
  <si>
    <t>P1_Poptavkovy_list_3124-DATA_AL.xlsx</t>
  </si>
  <si>
    <t>DATA_AL PL_3100</t>
  </si>
  <si>
    <t>DATA_AL PL_3101</t>
  </si>
  <si>
    <t>DATA_AL PL_3102</t>
  </si>
  <si>
    <t>DATA_AL PL_3103</t>
  </si>
  <si>
    <t>DATA_AL PL_3104</t>
  </si>
  <si>
    <t>DATA_AL PL_3105</t>
  </si>
  <si>
    <t>DATA_AL PL_3106</t>
  </si>
  <si>
    <t>DATA_AL PL_3107</t>
  </si>
  <si>
    <t>DATA_AL PL_3108</t>
  </si>
  <si>
    <t>DATA_AL PL_3109</t>
  </si>
  <si>
    <t>DATA_AL PL_3110</t>
  </si>
  <si>
    <t>DATA_AL PL_3111</t>
  </si>
  <si>
    <t>DATA_AL PL_3112</t>
  </si>
  <si>
    <t>DATA_AL PL_3113</t>
  </si>
  <si>
    <t>DATA_AL PL_3114</t>
  </si>
  <si>
    <t>DATA_AL PL_3115</t>
  </si>
  <si>
    <t>DATA_AL PL_3116</t>
  </si>
  <si>
    <t>DATA_AL PL_3117</t>
  </si>
  <si>
    <t>DATA_AL PL_3118</t>
  </si>
  <si>
    <t>DATA_AL PL_3119</t>
  </si>
  <si>
    <t>DATA_AL PL_3120</t>
  </si>
  <si>
    <t>DATA_AL PL_3121</t>
  </si>
  <si>
    <t>DATA_AL PL_3122</t>
  </si>
  <si>
    <t>DATA_AL PL_3123</t>
  </si>
  <si>
    <t>DATA_AL PL_3124</t>
  </si>
  <si>
    <t>T-Mobile Czech Republic a.s.</t>
  </si>
  <si>
    <t>P1_Poptavkovy_list_1667-HLAS_ISDN2.xlsx</t>
  </si>
  <si>
    <t>P1_Poptavkovy_list_1668-HLAS_ISDN2.xlsx</t>
  </si>
  <si>
    <t>P1_Poptavkovy_list_1669-HLAS_ISDN2.xlsx</t>
  </si>
  <si>
    <t>P1_Poptavkovy_list_1852-HLAS_GL.xlsx</t>
  </si>
  <si>
    <t>HLAS_ISDN2 PL_1667</t>
  </si>
  <si>
    <t>HLAS_ISDN2 PL_1668</t>
  </si>
  <si>
    <t>HLAS_GL PL_1852</t>
  </si>
  <si>
    <t>P1_Poptavkovy_list_2550-DATA_LL.xlsx</t>
  </si>
  <si>
    <t>DATA_LL PL_2550</t>
  </si>
  <si>
    <t>MV-116298-1406/SIK5-2013</t>
  </si>
  <si>
    <t>MV-116298-1407/SIK5-2013</t>
  </si>
  <si>
    <t>MV-116298-1408/SIK5-2013</t>
  </si>
  <si>
    <t>MV-116298-1409/SIK5-2013</t>
  </si>
  <si>
    <t>MV-116298-1410/SIK5-2013</t>
  </si>
  <si>
    <t>MV-116298-1411/SIK5-2013</t>
  </si>
  <si>
    <t>MV-116298-1412/SIK5-2013</t>
  </si>
  <si>
    <t>MV-116298-1413/SIK5-2013</t>
  </si>
  <si>
    <t>MV-116298-1414/SIK5-2013</t>
  </si>
  <si>
    <t>MV-116298-1415/SIK5-2013</t>
  </si>
  <si>
    <t>MV-116298-1416/SIK5-2013</t>
  </si>
  <si>
    <t>MV-116298-1357/SIK5-2013</t>
  </si>
  <si>
    <t>MV-116298-1417/SIK5-2013</t>
  </si>
  <si>
    <t>MV-116298-1426/SIK5-2013</t>
  </si>
  <si>
    <t>MV-116298-1427/SIK5-2013</t>
  </si>
  <si>
    <t>MV-116298-1428/SIK5-2013</t>
  </si>
  <si>
    <t>MV-116298-1429/SIK5-2013</t>
  </si>
  <si>
    <t>MV-116298-1431/SIK5-2013</t>
  </si>
  <si>
    <t>MV-116298-1432/SIK5-2013</t>
  </si>
  <si>
    <t>MV-116298-1433/SIK5-2013</t>
  </si>
  <si>
    <t>MV-116298-1434/SIK5-2013</t>
  </si>
  <si>
    <t>MV-116298-1435/SIK5-2013</t>
  </si>
  <si>
    <t>HLAS_ISDN2 PL_1620</t>
  </si>
  <si>
    <t>MV- 16472-176/SIK5-2016</t>
  </si>
  <si>
    <t>MV- 16472-177/SIK5-2016</t>
  </si>
  <si>
    <t>MV- 16472-323/SIK5-2016</t>
  </si>
  <si>
    <t>MV- 16472-324/SIK5-2016</t>
  </si>
  <si>
    <t>MV- 16472-325/SIK5-2016</t>
  </si>
  <si>
    <t>MV- 16472-326/SIK5-2016</t>
  </si>
  <si>
    <t>MV- 16472-327/SIK5-2016</t>
  </si>
  <si>
    <t>MV- 16472-328/SIK5-2016</t>
  </si>
  <si>
    <t>MV- 16472-329/SIK5-2016</t>
  </si>
  <si>
    <t>MV- 16472-330/SIK5-2016</t>
  </si>
  <si>
    <t>MV- 16472-331/SIK5-2016</t>
  </si>
  <si>
    <t>MV- 16472-332/SIK5-2016</t>
  </si>
  <si>
    <t>MV- 16472-333/SIK5-2016</t>
  </si>
  <si>
    <t>MV- 16472-334/SIK5-2016</t>
  </si>
  <si>
    <t>MV- 16472-335/SIK5-2016</t>
  </si>
  <si>
    <t>MV- 16472-336/SIK5-2016</t>
  </si>
  <si>
    <t>MV- 16472-337/SIK5-2016</t>
  </si>
  <si>
    <t>MV- 16472-338/SIK5-2016</t>
  </si>
  <si>
    <t>MV- 16472-339/SIK5-2016</t>
  </si>
  <si>
    <t>MV- 16472-340/SIK5-2016</t>
  </si>
  <si>
    <t>MV- 16472-341/SIK5-2016</t>
  </si>
  <si>
    <t>MV- 16472-342/SIK5-2016</t>
  </si>
  <si>
    <t>MV- 16472-343/SIK5-2016</t>
  </si>
  <si>
    <t>MV- 16472-344/SIK5-2016</t>
  </si>
  <si>
    <t>MV- 16472-345/SIK5-2016</t>
  </si>
  <si>
    <t>MV- 16472-346/SIK5-2016</t>
  </si>
  <si>
    <t>MV- 16472-347/SIK5-2016</t>
  </si>
  <si>
    <t>MV- 16472-348/SIK5-2016</t>
  </si>
  <si>
    <t>HLAS_PCM PL_400; HLAS_ISDN30 PL_401</t>
  </si>
  <si>
    <t>HLAS_ISDN2 PL_402; HLAS_ISDN30 PL_403</t>
  </si>
  <si>
    <t>Podpis smlouvy / Oznámení o uzavření smlouvy</t>
  </si>
  <si>
    <t>Námitky 16.8.2016 /Rozhodnutí o nich 24. 8. 2016 (O2)</t>
  </si>
  <si>
    <t>DATA_ETHERNET PL_2114</t>
  </si>
  <si>
    <t>DATA_ETHERNET PL_2117</t>
  </si>
  <si>
    <t>DATA_ETHERNET PL_2116</t>
  </si>
  <si>
    <t>DATA_ETHERNET PL_2127</t>
  </si>
  <si>
    <t>DATA_ETHERNET PL_2128</t>
  </si>
  <si>
    <t>DATA_ETHERNET PL_2123</t>
  </si>
  <si>
    <t>HLAS_ISDN30 PL_1725</t>
  </si>
  <si>
    <t>HLAS_ISDN30 PL_1729</t>
  </si>
  <si>
    <t>HLAS_ISDN30 PL_1727</t>
  </si>
  <si>
    <t>HLAS_ISDN30 PL_1731</t>
  </si>
  <si>
    <t>Dial Telecom, a.s.</t>
  </si>
  <si>
    <t>DATA_ETHERNET PL_2107</t>
  </si>
  <si>
    <t>DATA_ETHERNET PL_2109</t>
  </si>
  <si>
    <t>DATA_ETHERNET PL_2110</t>
  </si>
  <si>
    <t>DATA_ETHERNET PL_2111</t>
  </si>
  <si>
    <t>DATA_ETHERNET PL_2113</t>
  </si>
  <si>
    <t>DATA_ETHERNET PL_2115</t>
  </si>
  <si>
    <t>DATA_ETHERNET PL_2118</t>
  </si>
  <si>
    <t>DATA_ETHERNET PL_2119</t>
  </si>
  <si>
    <t>DATA_ETHERNET PL_2121</t>
  </si>
  <si>
    <t>DATA_ETHERNET PL_2124</t>
  </si>
  <si>
    <t>DATA_ETHERNET PL_2126</t>
  </si>
  <si>
    <t>DATA_ETHERNET PL_2112</t>
  </si>
  <si>
    <t>DATA_ETHERNET PL_2120</t>
  </si>
  <si>
    <t>DATA_ETHERNET PL_2122</t>
  </si>
  <si>
    <t>DATA_ETHERNET PL_2129</t>
  </si>
  <si>
    <t>DATA_ETHERNET PL_2131</t>
  </si>
  <si>
    <t>DATA_ETHERNET PL_2132</t>
  </si>
  <si>
    <t>DATA_ETHERNET PL_2133</t>
  </si>
  <si>
    <t>DATA_ETHERNET PL_2134</t>
  </si>
  <si>
    <t>DATA_ETHERNET PL_2135</t>
  </si>
  <si>
    <t>DATA_ETHERNET PL_2136</t>
  </si>
  <si>
    <t>DATA_ETHERNET PL_2137</t>
  </si>
  <si>
    <t>DATA_ETHERNET PL_2138</t>
  </si>
  <si>
    <t>DATA_ETHERNET PL_2139</t>
  </si>
  <si>
    <t>DATA_ETHERNET PL_2140</t>
  </si>
  <si>
    <t>DATA_ETHERNET PL_2141</t>
  </si>
  <si>
    <t>P1_Poptavkovy_list_400401-HLAS_ISDN30_PCM.xlsx</t>
  </si>
  <si>
    <t>Posouzení předběžných nabídek</t>
  </si>
  <si>
    <t>KŘP A; KŘP S; MV</t>
  </si>
  <si>
    <t>GŘ HZS; KŘP A</t>
  </si>
  <si>
    <t>KŘP A; MV</t>
  </si>
  <si>
    <t>GŘ HZS; KŘP C</t>
  </si>
  <si>
    <t>KŘP C; MV; ZZMV</t>
  </si>
  <si>
    <t>GŘ HZS; KŘP B</t>
  </si>
  <si>
    <t>KŘP K; MV</t>
  </si>
  <si>
    <t>KŘP B; MV</t>
  </si>
  <si>
    <t>KŘP J; MV</t>
  </si>
  <si>
    <t>HZS H; KŘP H; KŘP S; MV</t>
  </si>
  <si>
    <t>KŘP L; KŘP U; MV</t>
  </si>
  <si>
    <t>GŘ HZS; KŘP M</t>
  </si>
  <si>
    <t>KŘP P; MV</t>
  </si>
  <si>
    <t>MV- 16472-431/SIK5-2016</t>
  </si>
  <si>
    <t>MV- 16472-432/SIK5-2016</t>
  </si>
  <si>
    <t>MV- 16472-433/SIK5-2016</t>
  </si>
  <si>
    <t>MV- 16472-434/SIK5-2016</t>
  </si>
  <si>
    <t>MV- 16472-435/SIK5-2016</t>
  </si>
  <si>
    <t>MV- 16472-436/SIK5-2016</t>
  </si>
  <si>
    <t>MV- 16472-437/SIK5-2016</t>
  </si>
  <si>
    <t>MV- 16472-438/SIK5-2016</t>
  </si>
  <si>
    <t>MV- 16472-439/SIK5-2016</t>
  </si>
  <si>
    <t>MV- 16472-440/SIK5-2016</t>
  </si>
  <si>
    <t>MV- 16472-441/SIK5-2016</t>
  </si>
  <si>
    <t>MV- 16472-442/SIK5-2016</t>
  </si>
  <si>
    <t>MV- 16472-443/SIK5-2016</t>
  </si>
  <si>
    <t>MV- 16472-444/SIK5-2016</t>
  </si>
  <si>
    <t>MV- 16472-445/SIK5-2016</t>
  </si>
  <si>
    <t>MV- 16472-446/SIK5-2016</t>
  </si>
  <si>
    <t>MV- 16472-447/SIK5-2016</t>
  </si>
  <si>
    <t>MV- 16472-448/SIK5-2016</t>
  </si>
  <si>
    <t>MV- 16472-449/SIK5-2016</t>
  </si>
  <si>
    <t>MV- 16472-450/SIK5-2016</t>
  </si>
  <si>
    <t>MV- 16472-451/SIK5-2016</t>
  </si>
  <si>
    <t>MV- 16472-452/SIK5-2016</t>
  </si>
  <si>
    <t>MV- 16472-453/SIK5-2016</t>
  </si>
  <si>
    <t>MV- 16472-454/SIK5-2016</t>
  </si>
  <si>
    <t>MV- 16472-455/SIK5-2016</t>
  </si>
  <si>
    <t>MV- 16472-456/SIK5-2016</t>
  </si>
  <si>
    <t>MV- 16472-457/SIK5-2016</t>
  </si>
  <si>
    <t>KŘP Z; MV; VPŠ a SPŠ MV v Holešově</t>
  </si>
  <si>
    <t>GFŘ; GŘC; MF</t>
  </si>
  <si>
    <t>GFŘ; GŘC</t>
  </si>
  <si>
    <t>ČSSZ; ÚP ČR</t>
  </si>
  <si>
    <t>ČMI MPO; ÚP ČR</t>
  </si>
  <si>
    <t>MV- 16472-522/SIK5-2016</t>
  </si>
  <si>
    <t>MV- 16472-523/SIK5-2016</t>
  </si>
  <si>
    <t>MV- 16472-524/SIK5-2016</t>
  </si>
  <si>
    <t>MV- 16472-525/SIK5-2016</t>
  </si>
  <si>
    <t>MV- 16472-526/SIK5-2016</t>
  </si>
  <si>
    <t>MV- 16472-527/SIK5-2016</t>
  </si>
  <si>
    <t>MV- 16472-528/SIK5-2016</t>
  </si>
  <si>
    <t>MV- 16472-529/SIK5-2016</t>
  </si>
  <si>
    <t>MV- 16472-530/SIK5-2016</t>
  </si>
  <si>
    <t>MV- 16472-531/SIK5-2016</t>
  </si>
  <si>
    <t>MV- 16472-532/SIK5-2016</t>
  </si>
  <si>
    <t>MV- 16472-533/SIK5-2016</t>
  </si>
  <si>
    <t>MV- 16472-534/SIK5-2016</t>
  </si>
  <si>
    <t>MV- 16472-535/SIK5-2016</t>
  </si>
  <si>
    <t>MV- 16472-536/SIK5-2016</t>
  </si>
  <si>
    <t>MV- 16472-537/SIK5-2016</t>
  </si>
  <si>
    <t>MV- 16472-538/SIK5-2016</t>
  </si>
  <si>
    <t>MV- 16472-539/SIK5-2016</t>
  </si>
  <si>
    <t>MV- 16472-540/SIK5-2016</t>
  </si>
  <si>
    <t>MV- 16472-541/SIK5-2016</t>
  </si>
  <si>
    <t>MV- 16472-542/SIK5-2016</t>
  </si>
  <si>
    <t>MV- 16472-543/SIK5-2016</t>
  </si>
  <si>
    <t>MV- 16472-544/SIK5-2016</t>
  </si>
  <si>
    <t>MV- 16472-545/SIK5-2016</t>
  </si>
  <si>
    <t>MV- 16472-546/SIK5-2016</t>
  </si>
  <si>
    <t>MV- 16472-547/SIK5-2016</t>
  </si>
  <si>
    <t>MV- 16472-548/SIK5-2016</t>
  </si>
  <si>
    <t>MV- 16472-549/SIK5-2016</t>
  </si>
  <si>
    <t>ČMI MPO; ČOI</t>
  </si>
  <si>
    <t>ČMI MPO; SEI</t>
  </si>
  <si>
    <t>GŘ HZS; KŘP A; KŘP S; MV</t>
  </si>
  <si>
    <t>KŘP S; MV</t>
  </si>
  <si>
    <t>GŘ HZS; HZS A; MV</t>
  </si>
  <si>
    <t>KŘP T; ZZMV</t>
  </si>
  <si>
    <t>GŘ HZS; KŘP S; MV</t>
  </si>
  <si>
    <t>MV- 16472-550/SIK5-2016</t>
  </si>
  <si>
    <t>MV- 16472-551/SIK5-2016</t>
  </si>
  <si>
    <t>MV- 16472-552/SIK5-2016</t>
  </si>
  <si>
    <t>MV- 16472-553/SIK5-2016</t>
  </si>
  <si>
    <t>MV- 16472-554/SIK5-2016</t>
  </si>
  <si>
    <t>MV- 16472-555/SIK5-2016</t>
  </si>
  <si>
    <t>MV- 16472-556/SIK5-2016</t>
  </si>
  <si>
    <t>MV- 16472-557/SIK5-2016</t>
  </si>
  <si>
    <t>MV- 16472-558/SIK5-2016</t>
  </si>
  <si>
    <t>MV- 16472-559/SIK5-2016</t>
  </si>
  <si>
    <t>MV- 16472-560/SIK5-2016</t>
  </si>
  <si>
    <t>MV- 16472-561/SIK5-2016</t>
  </si>
  <si>
    <t>MV- 16472-562/SIK5-2016</t>
  </si>
  <si>
    <t>MV- 16472-563/SIK5-2016</t>
  </si>
  <si>
    <t>MV- 16472-564/SIK5-2016</t>
  </si>
  <si>
    <t>MV- 16472-565/SIK5-2016</t>
  </si>
  <si>
    <t>MV- 16472-566/SIK5-2016</t>
  </si>
  <si>
    <t>MV- 16472-567/SIK5-2016</t>
  </si>
  <si>
    <t>MV- 16472-568/SIK5-2016</t>
  </si>
  <si>
    <t>MV- 16472-570/SIK5-2016</t>
  </si>
  <si>
    <t>MV- 16472-571/SIK5-2016</t>
  </si>
  <si>
    <t>MV- 16472-572/SIK5-2016</t>
  </si>
  <si>
    <t>MV- 16472-569/SIK5-2016</t>
  </si>
  <si>
    <t>HLAS_GL PL_1854</t>
  </si>
  <si>
    <t>MV- 16472-574/SIK5-2016</t>
  </si>
  <si>
    <t>MV- 16472-575/SIK5-2016</t>
  </si>
  <si>
    <t>MV- 16472-576/SIK5-2016</t>
  </si>
  <si>
    <t>MV- 16472-577/SIK5-2016</t>
  </si>
  <si>
    <t>MV- 16472-578/SIK5-2016</t>
  </si>
  <si>
    <t>MV- 16472-579/SIK5-2016</t>
  </si>
  <si>
    <t>MV- 16472-580/SIK5-2016</t>
  </si>
  <si>
    <t>P1_Poptavkovy_list_1854-HLAS_GL.xlsx</t>
  </si>
  <si>
    <t>MV-116298-1466/SIK5-2013</t>
  </si>
  <si>
    <t>Příjem předběžných nabídek v DNS</t>
  </si>
  <si>
    <t>MV-116298-1467/SIK5-2013</t>
  </si>
  <si>
    <t>MV-116298-1468/SIK5-2013</t>
  </si>
  <si>
    <t>MV-116298-1469/SIK5-2013</t>
  </si>
  <si>
    <t>MV-116298-1470/SIK5-2013</t>
  </si>
  <si>
    <t>MV-116298-1471/SIK5-2013</t>
  </si>
  <si>
    <t>MV-116298-1472/SIK5-2013</t>
  </si>
  <si>
    <t>MV-116298-1473/SIK5-2013</t>
  </si>
  <si>
    <t>MV-116298-1474/SIK5-2013</t>
  </si>
  <si>
    <t>MV-116298-1475/SIK5-2013</t>
  </si>
  <si>
    <t>MV-116298-1476/SIK5-2013</t>
  </si>
  <si>
    <t>MV-116298-1477/SIK5-2013</t>
  </si>
  <si>
    <t>MV-116298-1478/SIK5-2013</t>
  </si>
  <si>
    <t>MV-116298-1479/SIK5-2013</t>
  </si>
  <si>
    <t>MV-116298-1480/SIK5-2013</t>
  </si>
  <si>
    <t>MV-116298-1481/SIK5-2013</t>
  </si>
  <si>
    <t>MV-116298-1482/SIK5-2013</t>
  </si>
  <si>
    <t>MV-116298-1483/SIK5-2013</t>
  </si>
  <si>
    <t>MV-116298-1484/SIK5-2013</t>
  </si>
  <si>
    <t>MV-116298-1485/SIK5-2013</t>
  </si>
  <si>
    <t>MV-116298-1486/SIK5-2013</t>
  </si>
  <si>
    <t>MV-116298-1487/SIK5-2013</t>
  </si>
  <si>
    <t>MV-116298-1488/SIK5-2013</t>
  </si>
  <si>
    <t>MV-116298-1489/SIK5-2013</t>
  </si>
  <si>
    <t>MV-116298-1490/SIK5-2013</t>
  </si>
  <si>
    <t>MV-116298-1491/SIK5-2013</t>
  </si>
  <si>
    <t>MV-116298-1492/SIK5-2013</t>
  </si>
  <si>
    <t>MV-116298-1493/SIK5-2013</t>
  </si>
  <si>
    <t>MV-116298-1494/SIK5-2013</t>
  </si>
  <si>
    <t>MV-116298-1495/SIK5-2013</t>
  </si>
  <si>
    <t>MV-116298-1496/SIK5-2013</t>
  </si>
  <si>
    <t>MV-116298-1497/SIK5-2013</t>
  </si>
  <si>
    <t>MV-116298-1498/SIK5-2013</t>
  </si>
  <si>
    <t>DATA_INTERNET-SYM PL_1234</t>
  </si>
  <si>
    <t>DATA_INTERNET-SYM PL_1235</t>
  </si>
  <si>
    <t>DATA_INTERNET-SYM PL_1236</t>
  </si>
  <si>
    <t>DATA_ETHERNET PL_2106</t>
  </si>
  <si>
    <t>MV-116298-1529/SIK5-2013</t>
  </si>
  <si>
    <t>MV-116298-1530/SIK5-2013</t>
  </si>
  <si>
    <t>MV-116298-1531/SIK5-2013</t>
  </si>
  <si>
    <t>MV-116298-1532/SIK5-2013</t>
  </si>
  <si>
    <t>MV-116298-1537/SIK5-2013</t>
  </si>
  <si>
    <t>MV-116298-1538/SIK5-2013</t>
  </si>
  <si>
    <t>MV-116298-1539/SIK5-2013</t>
  </si>
  <si>
    <t>MV-116298-1540/SIK5-2013</t>
  </si>
  <si>
    <t>MV-116298-1541/SIK5-2013</t>
  </si>
  <si>
    <t>MV-116298-1542/SIK5-2013</t>
  </si>
  <si>
    <t>MV-116298-1543/SIK5-2013</t>
  </si>
  <si>
    <t>MV-116298-1544/SIK5-2013</t>
  </si>
  <si>
    <t>MV-116298-1545/SIK5-2013</t>
  </si>
  <si>
    <t>MV-116298-1546/SIK5-2013</t>
  </si>
  <si>
    <t>MV-116298-1547/SIK5-2013</t>
  </si>
  <si>
    <t>MV-116298-1548/SIK5-2013</t>
  </si>
  <si>
    <t>MV-116298-1549/SIK5-2013</t>
  </si>
  <si>
    <t>MV-116298-1550/SIK5-2013</t>
  </si>
  <si>
    <t>MV-116298-1551/SIK5-2013</t>
  </si>
  <si>
    <t>MV-116298-1552/SIK5-2013</t>
  </si>
  <si>
    <t>MV-116298-1553/SIK5-2013</t>
  </si>
  <si>
    <t>MV-116298-1554/SIK5-2013</t>
  </si>
  <si>
    <t>MV-116298-1555/SIK5-2013</t>
  </si>
  <si>
    <t>MV-116298-1556/SIK5-2013</t>
  </si>
  <si>
    <t>MV-116298-1557/SIK5-2013</t>
  </si>
  <si>
    <t>MV-116298-1558/SIK5-2013</t>
  </si>
  <si>
    <t>MV-116298-1559/SIK5-2013</t>
  </si>
  <si>
    <t>MV-116298-1560/SIK5-2013</t>
  </si>
  <si>
    <t>MV-116298-1561/SIK5-2013</t>
  </si>
  <si>
    <t>MV-116298-1562/SIK5-2013</t>
  </si>
  <si>
    <t>MV-116298-1563/SIK5-2013</t>
  </si>
  <si>
    <t>P1_Poptavkovy_list_1234-DATA_INTERNET-SYM.xlsx</t>
  </si>
  <si>
    <t>P1_Poptavkovy_list_1235-DATA_INTERNET-SYM.xlsx</t>
  </si>
  <si>
    <t>P1_Poptavkovy_list_1236-DATA_INTERNET-SYM.xlsx</t>
  </si>
  <si>
    <t>KŘP U; MV</t>
  </si>
  <si>
    <t>MV-116298-1565/SIK5-2013</t>
  </si>
  <si>
    <t>MV-116298-1566/SIK5-2013</t>
  </si>
  <si>
    <t>MV-116298-1567/SIK5-2013</t>
  </si>
  <si>
    <t>MV-116298-1568/SIK5-2013</t>
  </si>
  <si>
    <t>MV-116298-1569/SIK5-2013</t>
  </si>
  <si>
    <t>MV-116298-1570/SIK5-2013</t>
  </si>
  <si>
    <t>MV-116298-1571/SIK5-2013</t>
  </si>
  <si>
    <t>MV-116298-1572/SIK5-2013</t>
  </si>
  <si>
    <t>MV-116298-1573/SIK5-2013</t>
  </si>
  <si>
    <t>MV-116298-1574/SIK5-2013</t>
  </si>
  <si>
    <t>Doba trvání smlouvy</t>
  </si>
  <si>
    <t>KŘP C; ZZMV</t>
  </si>
  <si>
    <t>DATA_ETHERNET, DATA_VPN, DATA_INTERNET-SYM, DATA_INTERNET-ASYM</t>
  </si>
  <si>
    <t>DATA_AL</t>
  </si>
  <si>
    <t>DATA_ETHERNET, DATA_INTERNET-SYM</t>
  </si>
  <si>
    <t>KŘP C, MV, KŘP T</t>
  </si>
  <si>
    <t>DATA_ETHERNET, DATA_DF-BACKUP</t>
  </si>
  <si>
    <t>HLAS_HTS</t>
  </si>
  <si>
    <r>
      <t xml:space="preserve">I. s.k. (data) </t>
    </r>
    <r>
      <rPr>
        <b/>
        <sz val="11"/>
        <color rgb="FFFF0000"/>
        <rFont val="Calibri"/>
        <family val="2"/>
        <charset val="238"/>
        <scheme val="minor"/>
      </rPr>
      <t>Jířa</t>
    </r>
  </si>
  <si>
    <r>
      <t xml:space="preserve">II. s.k. (data) </t>
    </r>
    <r>
      <rPr>
        <b/>
        <sz val="11"/>
        <color rgb="FFFF0000"/>
        <rFont val="Calibri"/>
        <family val="2"/>
        <charset val="238"/>
        <scheme val="minor"/>
      </rPr>
      <t>Ivet</t>
    </r>
  </si>
  <si>
    <r>
      <t xml:space="preserve">III. s.k. (data) </t>
    </r>
    <r>
      <rPr>
        <b/>
        <sz val="11"/>
        <color rgb="FFFF0000"/>
        <rFont val="Calibri"/>
        <family val="2"/>
        <charset val="238"/>
        <scheme val="minor"/>
      </rPr>
      <t>Jířa</t>
    </r>
  </si>
  <si>
    <t>DATA_ETHERNET, DATA_INTERNET-SYM, DATA_INTERNET-ASYM, DATA_AL</t>
  </si>
  <si>
    <t>24.11.2016 / 05.12.2016</t>
  </si>
  <si>
    <t>05.12., 14.12., 19.12.2016</t>
  </si>
  <si>
    <t>06.12., 15.12., 20.12.2016</t>
  </si>
  <si>
    <r>
      <t xml:space="preserve">VI. s.k. (hlasy) </t>
    </r>
    <r>
      <rPr>
        <b/>
        <sz val="11"/>
        <color rgb="FFFF0000"/>
        <rFont val="Calibri"/>
        <family val="2"/>
        <charset val="238"/>
        <scheme val="minor"/>
      </rPr>
      <t>Ivet</t>
    </r>
  </si>
  <si>
    <r>
      <t xml:space="preserve">IX. s.k.(hlasy) </t>
    </r>
    <r>
      <rPr>
        <b/>
        <sz val="11"/>
        <color rgb="FFFF0000"/>
        <rFont val="Calibri"/>
        <family val="2"/>
        <charset val="238"/>
        <scheme val="minor"/>
      </rPr>
      <t>Ivet</t>
    </r>
  </si>
  <si>
    <t>ČSSZ, ÚP ČR, ČMI MPO, SEI, ČTÚ, ČOI, ÚPV, MPO, NBÚ, GŘC</t>
  </si>
  <si>
    <r>
      <t xml:space="preserve">X. s.k. (hlasy) </t>
    </r>
    <r>
      <rPr>
        <b/>
        <sz val="11"/>
        <color rgb="FFFF0000"/>
        <rFont val="Calibri"/>
        <family val="2"/>
        <charset val="238"/>
        <scheme val="minor"/>
      </rPr>
      <t>Jířa</t>
    </r>
  </si>
  <si>
    <t>GŘ HZS;HZS S;KŘP A;KŘP S;MV, KŘP U;ZZMV, KŘP Z; VPŠ a SPŠ MV v Holešově, GFŘ; GŘC; MF, ČTÚ, ČSSZ; ÚP ČR, ČMI MPO</t>
  </si>
  <si>
    <t>MV, GIBS, KŘP C, ZZMV, KŘP P, MPO, KŘP J</t>
  </si>
  <si>
    <t>MV, KŘP U, GIBS, KŘP T, KŘP M, KŘP L</t>
  </si>
  <si>
    <t xml:space="preserve">Zrušeno </t>
  </si>
  <si>
    <t>HLAS_ISDN2 PL_1669</t>
  </si>
  <si>
    <t>KŘP C, MV, KŘP P, KŘP K, KŘP U, KŘP L, KŘP H, KŘP T, KŘP M, KŘP B, KŘP A, MD</t>
  </si>
  <si>
    <r>
      <t xml:space="preserve">IV. s.k. (hlasy) </t>
    </r>
    <r>
      <rPr>
        <b/>
        <sz val="11"/>
        <color rgb="FFFF0000"/>
        <rFont val="Calibri"/>
        <family val="2"/>
        <charset val="238"/>
        <scheme val="minor"/>
      </rPr>
      <t>Jířa</t>
    </r>
  </si>
  <si>
    <r>
      <t xml:space="preserve">V. s.k. (data) </t>
    </r>
    <r>
      <rPr>
        <b/>
        <sz val="11"/>
        <color rgb="FFFF0000"/>
        <rFont val="Calibri"/>
        <family val="2"/>
        <charset val="238"/>
        <scheme val="minor"/>
      </rPr>
      <t>Ivet</t>
    </r>
  </si>
  <si>
    <t>GIBS; KŘP A; KŘP B; KŘP C; KŘP E; KŘP H; KŘP J; KŘP K; KŘP L; KŘP M; KŘP P; KŘP T; KŘP U; KŘP Z; MV</t>
  </si>
  <si>
    <t>KŘP A, MV, KŘP S</t>
  </si>
  <si>
    <t>Celkový harmonogram VZ vypsaných dle zákona č. 137/2006 Sb., o veřejných zakázkách</t>
  </si>
  <si>
    <t>dle KL 14, 40, 90 kalendářních dní</t>
  </si>
  <si>
    <t>P1_Poptavkovy_list_402403-HLAS_ISDN2_ISDN30.xlsx</t>
  </si>
  <si>
    <t>O2 Czech Republic a.s</t>
  </si>
  <si>
    <t>29.11.2016/7.12.2016</t>
  </si>
  <si>
    <t xml:space="preserve"> ha-vel internet s.r.o. </t>
  </si>
  <si>
    <t>MV 113410-1601/SIK5 2014</t>
  </si>
  <si>
    <t>MV 113410-1602/SIK5 2014</t>
  </si>
  <si>
    <t>MV 113410-1603/SIK5 2014</t>
  </si>
  <si>
    <t>MV 113410-1604/SIK5 2014</t>
  </si>
  <si>
    <t>MV 113410-1611/SIK5-2014</t>
  </si>
  <si>
    <t>06.12.2016/13.12.2016</t>
  </si>
  <si>
    <t>29.11.2016/13.12.2016</t>
  </si>
  <si>
    <t>MV- 113410-1607/SIK5-2014</t>
  </si>
  <si>
    <t>MV- 113410-1606/SIK5 2014</t>
  </si>
  <si>
    <t>13:00 -13:50</t>
  </si>
  <si>
    <t>10:00 -10:50</t>
  </si>
  <si>
    <t>Oznámení o zrušení 15.12.2016/T:30.12.2016</t>
  </si>
  <si>
    <t>06.12.2016/16.12.2016</t>
  </si>
  <si>
    <t>25.11.2016/16.12.2016</t>
  </si>
  <si>
    <t>02.12.2016/16.12.2016</t>
  </si>
  <si>
    <t>MV-113410-1720/SIK5-2014</t>
  </si>
  <si>
    <t>GŘ HZS, HZS P, KŘP P, MV, ZZMV</t>
  </si>
  <si>
    <t>30.12.2016/2.1.2017</t>
  </si>
  <si>
    <t>DATA_INTERNET-SYM PL_1223</t>
  </si>
  <si>
    <t>DATA_INTERNET-ASYM PL_1321</t>
  </si>
  <si>
    <t>DATA_ETHERNET PL_2142</t>
  </si>
  <si>
    <t>DATA_ETHERNET PL_2153</t>
  </si>
  <si>
    <t>MV- 113410-1605/SIK5-2014</t>
  </si>
  <si>
    <t>MV- 113410-1729/SIK5 2014</t>
  </si>
  <si>
    <t>MV- 246-50/SIK5-2017</t>
  </si>
  <si>
    <t>21.12.2016/5.1.2017</t>
  </si>
  <si>
    <t>28.12.2016/5.1.2017</t>
  </si>
  <si>
    <t>13.12.2016/5.1.2017</t>
  </si>
  <si>
    <t>29.12.2016/5.1.2017</t>
  </si>
  <si>
    <t>15.12.2016/9.1.2017</t>
  </si>
  <si>
    <t>13.12.2016/9.1.2017</t>
  </si>
  <si>
    <t>21.12.2016/9.1.2017</t>
  </si>
  <si>
    <t>28.12.2016/9.1.2017</t>
  </si>
  <si>
    <t>30.12.2016/12.1.2017</t>
  </si>
  <si>
    <r>
      <t xml:space="preserve">02.01.2017/18.1.2017 </t>
    </r>
    <r>
      <rPr>
        <b/>
        <i/>
        <sz val="9"/>
        <color theme="1"/>
        <rFont val="Calibri"/>
        <family val="2"/>
        <charset val="238"/>
        <scheme val="minor"/>
      </rPr>
      <t>opakovaná výzva</t>
    </r>
  </si>
  <si>
    <t>16.1.2017/31.1.2017</t>
  </si>
  <si>
    <t>20.01.2017/31.1.2017</t>
  </si>
  <si>
    <t>20.01.2017/x</t>
  </si>
  <si>
    <t>24.1.2017/x</t>
  </si>
  <si>
    <t>26.1.2017/1.2.2017</t>
  </si>
  <si>
    <t>?</t>
  </si>
  <si>
    <t>MV- 246-51/SIK5-2017</t>
  </si>
  <si>
    <t>16.01.2017/6.2.2017</t>
  </si>
  <si>
    <t>06.01.2017/6.2.2017</t>
  </si>
  <si>
    <t>23.01.2017/6.2.2017</t>
  </si>
  <si>
    <t>MV- 27887-404/SIK5-2016</t>
  </si>
  <si>
    <t>MV-246-102/SIK5-2017</t>
  </si>
  <si>
    <r>
      <rPr>
        <strike/>
        <sz val="11"/>
        <color theme="1"/>
        <rFont val="Calibri"/>
        <family val="2"/>
        <charset val="238"/>
        <scheme val="minor"/>
      </rPr>
      <t>29.11.2016 /</t>
    </r>
    <r>
      <rPr>
        <sz val="11"/>
        <color theme="1"/>
        <rFont val="Calibri"/>
        <family val="2"/>
        <charset val="238"/>
        <scheme val="minor"/>
      </rPr>
      <t>7.12.2016</t>
    </r>
  </si>
  <si>
    <t>10.02.2017/13.02.2017</t>
  </si>
  <si>
    <t>18.11.2016 /02.12.2016</t>
  </si>
  <si>
    <t>23.11., 29.11., 07.12.2016</t>
  </si>
  <si>
    <t>28. - 29.11.2016 /         02., 07., 12.- 15.12.2016</t>
  </si>
  <si>
    <t>KŘP A; KŘP S; MV, GŘ HZS, KŘP C, ZZMV, KŘP B, KŘP K, KŘP J, HZS H; KŘP H; KŘP L; KŘP U; KŘP T, KŘP M, HZS P; KŘP P</t>
  </si>
  <si>
    <t xml:space="preserve"> GŘ HZS; KŘP A; KŘP S; MV, KŘP K, HZS A; KŘP T; ZZMV, MPO, ČSSZ, GFŘ, GŘC, NBÚ, ÚP ČR, </t>
  </si>
  <si>
    <t>MV-246-103/SIK5-2017</t>
  </si>
  <si>
    <t>MV-814-4/SIK5-2017</t>
  </si>
  <si>
    <t>MV-246-135/SIK5-2017</t>
  </si>
  <si>
    <t>02.- 05.12., 08.12., 16.12. - 21.12.2016</t>
  </si>
  <si>
    <t>29.11., 02.12., 06. -  08.12., 13., 12., 15.12., 21.12., 28.12.2016</t>
  </si>
  <si>
    <t>14.12., 19.12., 21. - 23.12., 27.12.2016, 05.01.2017</t>
  </si>
  <si>
    <t>30.12.2016, 16.01., 20.01., 26.1.2017</t>
  </si>
  <si>
    <t>Podpis smlouvy</t>
  </si>
  <si>
    <t>02., 17., 31.01., 02., 03.02.2017</t>
  </si>
  <si>
    <t>01.03.-07.03.2017</t>
  </si>
  <si>
    <t>VII. s.k. (data) Jířa</t>
  </si>
  <si>
    <t>VIII. s.k. (hlasy) Ivet</t>
  </si>
  <si>
    <t>HLAS_PCM PL_400; HLAS_ISDN30 PL_401, HLAS_ISDN2 PL_402; HLAS_ISDN30 PL_403, HLAS_GL</t>
  </si>
  <si>
    <t>GIBS; KŘP A; KŘP B; KŘP C; KŘP E; KŘP H; KŘP J; KŘP K; KŘP L; KŘP M; KŘP P; KŘP T; KŘP U; KŘP Z; MV; GŘ HZS; HZS A; HZS H; HZS K; HZS L; HZS P; HZS S; HZS U, CzechInvest</t>
  </si>
  <si>
    <r>
      <t>HLAS_HTS -</t>
    </r>
    <r>
      <rPr>
        <b/>
        <i/>
        <sz val="11"/>
        <color rgb="FFFF0000"/>
        <rFont val="Calibri"/>
        <family val="2"/>
        <charset val="238"/>
        <scheme val="minor"/>
      </rPr>
      <t xml:space="preserve"> probíhá verifikace PL (bude upraveno)</t>
    </r>
  </si>
  <si>
    <r>
      <t xml:space="preserve">HLAS_HTS -  </t>
    </r>
    <r>
      <rPr>
        <b/>
        <i/>
        <sz val="11"/>
        <color rgb="FFFF0000"/>
        <rFont val="Calibri"/>
        <family val="2"/>
        <charset val="238"/>
        <scheme val="minor"/>
      </rPr>
      <t>probíhá verifikace PL (bude upraveno)</t>
    </r>
  </si>
  <si>
    <t>28. - 29.11.2016 / 02., 07., 12.- 15.12.2016</t>
  </si>
  <si>
    <r>
      <t xml:space="preserve">HTS_ADSL, HLAS_ISDN2, HLAS_ISDN30, HLAS_BL - </t>
    </r>
    <r>
      <rPr>
        <b/>
        <i/>
        <sz val="11"/>
        <color rgb="FFFF0000"/>
        <rFont val="Calibri"/>
        <family val="2"/>
        <charset val="238"/>
        <scheme val="minor"/>
      </rPr>
      <t>(před verifikací PL)</t>
    </r>
  </si>
  <si>
    <t>23.02.- 01.03.2017</t>
  </si>
  <si>
    <r>
      <rPr>
        <b/>
        <sz val="11"/>
        <color rgb="FF00B050"/>
        <rFont val="Calibri"/>
        <family val="2"/>
        <charset val="238"/>
        <scheme val="minor"/>
      </rPr>
      <t>20.02.2017/</t>
    </r>
    <r>
      <rPr>
        <sz val="11"/>
        <rFont val="Calibri"/>
        <family val="2"/>
        <charset val="238"/>
        <scheme val="minor"/>
      </rPr>
      <t>09.03.2017</t>
    </r>
  </si>
  <si>
    <t>07.03.2017/24.03.2017</t>
  </si>
  <si>
    <t>05.-11.04.2017</t>
  </si>
  <si>
    <t>11.04.-18.04.2017</t>
  </si>
  <si>
    <t>24.-28.04.2017</t>
  </si>
  <si>
    <t>09.-15.05.2017</t>
  </si>
  <si>
    <t>02. - 09.05.2017</t>
  </si>
  <si>
    <t>18. - 24.04.2017</t>
  </si>
  <si>
    <t>I. s.k.</t>
  </si>
  <si>
    <t>II. s.k.</t>
  </si>
  <si>
    <t xml:space="preserve">III. s.k. </t>
  </si>
  <si>
    <t xml:space="preserve">V. s.k. </t>
  </si>
  <si>
    <t>VII. s.k.</t>
  </si>
  <si>
    <t xml:space="preserve">IV. s.k. </t>
  </si>
  <si>
    <t>VI. s.k.</t>
  </si>
  <si>
    <t>VIII.s.k.</t>
  </si>
  <si>
    <t>IX. s.k.</t>
  </si>
  <si>
    <t>X. s.k.</t>
  </si>
  <si>
    <t>09.11.2016/7.12.2016</t>
  </si>
  <si>
    <t>23.12.2016/23.01.2017</t>
  </si>
  <si>
    <t>02., 21. 01.2017</t>
  </si>
  <si>
    <t>07.12., 15.12.2016/06.01.2017</t>
  </si>
  <si>
    <t>13. - 14., 21.12.2016 / 03., 11.01.2017</t>
  </si>
  <si>
    <t>19.-20., 28.12.2016 / 09.17.01.2017</t>
  </si>
  <si>
    <t>21., 28.12.2016 / 06, 16., 20.01./20.02.2017</t>
  </si>
  <si>
    <t>30.12.2016/05., 12., 23., 31.01./7.3.2017</t>
  </si>
  <si>
    <t>20., 24., 26.01.2017/10.02.2017</t>
  </si>
  <si>
    <t>02.01.2017/02., 03., 14.02.2017</t>
  </si>
  <si>
    <t>17., 31.01.2017/02., 03.02.2017</t>
  </si>
  <si>
    <t>30.12.2016/16., 20., 26.01.2017</t>
  </si>
  <si>
    <t>06., 13., 15., 29.12.2016/12.01., 17.02.2017</t>
  </si>
  <si>
    <t>12., 21., 28., 30.12.2016/12., 13., 27.01.2017/06.03.2017</t>
  </si>
  <si>
    <t>25.11.2016 / 06.12.2016</t>
  </si>
  <si>
    <t>28.11., 15.12.2016/09.02.2017</t>
  </si>
  <si>
    <t>01.-07.12., 21.12.2016/15.02.2017</t>
  </si>
  <si>
    <t>07.-13.12., 28.12.2016</t>
  </si>
  <si>
    <t>23.11., 28.11., 02.12, 05.12.2016</t>
  </si>
  <si>
    <t>02., 23.01.2017</t>
  </si>
  <si>
    <t>17.01.2017/07.02.2017</t>
  </si>
  <si>
    <t>24.01.2017/10.02.2017</t>
  </si>
  <si>
    <t>02., 14.,02.2017</t>
  </si>
  <si>
    <t xml:space="preserve">1) </t>
  </si>
  <si>
    <t xml:space="preserve">Harmonogram je postaven dle kritéria „Požadované datum zřízení služby“. Termíny uvedené v harmonogramu jsou termíny předpokládané. </t>
  </si>
  <si>
    <t xml:space="preserve">2) </t>
  </si>
  <si>
    <t>3)</t>
  </si>
  <si>
    <t>Pokud Vám termíny nebudou vyhovovat, pošlete nám požadavek na kivs@mvcr.cz, dalším nezbytným krokem bude doplnění služby, tj. „Požadovaného data zřízení služby“ do portálu KIVS, aby se nám toto datum vyexportovalo do Poptávkového listu.</t>
  </si>
  <si>
    <t xml:space="preserve">4) </t>
  </si>
  <si>
    <t>V současné chvíli máte služby v harmonogramu ve stavu „Postoupení“ a jsou zabaleny v příslušných poptávkových listech, tzn., že je službu nelze editovat.</t>
  </si>
  <si>
    <t>5)</t>
  </si>
  <si>
    <t xml:space="preserve">Úpravy můžete provádět do doby odeslání Výzvy k podání nabídek viz harmonogram. </t>
  </si>
  <si>
    <t>6)</t>
  </si>
  <si>
    <t>7)</t>
  </si>
  <si>
    <t xml:space="preserve">V případě, že do doby odeslání Výzvy k podání nabídek vznikne na Vaší straně požadavek na novou službu, je příp. možné ji zabalit do již připravených poptávkových listů (typ služby, kraj atd.). Z Vaší strany potřebujeme novou službu zadat do portálu KIVS, dát do stavu „Postoupení“. </t>
  </si>
  <si>
    <t>8)</t>
  </si>
  <si>
    <t xml:space="preserve">Po odeslání Výzvy k podání nabídek nelze s vypsanými službami již manipulovat, a to až do doby ukončení dílčí VZ.  </t>
  </si>
  <si>
    <t>9)</t>
  </si>
  <si>
    <t xml:space="preserve">V případě, že služby přesoutěžujete a změníte (povýšíte) požadované parametry, pak doporučujeme povýšit cenu, která Vašim novým požadavkům odpovídá. </t>
  </si>
  <si>
    <t xml:space="preserve">Pro bližší informace k návrhům termínů se můžete příp. obrátit na Petru Stehlíkovou, GSM +420 777 443 065.  </t>
  </si>
  <si>
    <r>
      <t xml:space="preserve">Tímto bychom Vás chtěli požádat, abyste si harmonogram prošli a zkontrolovali si předpokládané termíny, ceny. Zda Vám vyhovují v návaznosti na Vaše stávající smlouvy, předávací protokoly o převzetí služby do provozu. </t>
    </r>
    <r>
      <rPr>
        <b/>
        <i/>
        <sz val="10"/>
        <color rgb="FFFF0000"/>
        <rFont val="Calibri"/>
        <family val="2"/>
        <charset val="238"/>
        <scheme val="minor"/>
      </rPr>
      <t xml:space="preserve">Tuto kontrolu prosím provádějte průběžně.  </t>
    </r>
  </si>
  <si>
    <r>
      <t xml:space="preserve">Pro příp. úpravy je nezbytné požádat o odemčení služby, a to buď prostřednictvím emailu </t>
    </r>
    <r>
      <rPr>
        <b/>
        <i/>
        <u/>
        <sz val="10"/>
        <color rgb="FF0070C0"/>
        <rFont val="Calibri"/>
        <family val="2"/>
        <charset val="238"/>
        <scheme val="minor"/>
      </rPr>
      <t>kivs@mvcr.cz</t>
    </r>
    <r>
      <rPr>
        <i/>
        <sz val="10"/>
        <color theme="1"/>
        <rFont val="Calibri"/>
        <family val="2"/>
        <charset val="238"/>
        <scheme val="minor"/>
      </rPr>
      <t xml:space="preserve"> nebo se můžete obrátit na paní Thomasovou </t>
    </r>
    <r>
      <rPr>
        <b/>
        <i/>
        <u/>
        <sz val="10"/>
        <color rgb="FF0070C0"/>
        <rFont val="Calibri"/>
        <family val="2"/>
        <charset val="238"/>
        <scheme val="minor"/>
      </rPr>
      <t>vlastimila.thomasova@mvcr.cz</t>
    </r>
    <r>
      <rPr>
        <i/>
        <sz val="10"/>
        <color theme="1"/>
        <rFont val="Calibri"/>
        <family val="2"/>
        <charset val="238"/>
        <scheme val="minor"/>
      </rPr>
      <t>.</t>
    </r>
  </si>
  <si>
    <r>
      <t>Harmonogram VZ vypsaných dle</t>
    </r>
    <r>
      <rPr>
        <b/>
        <sz val="11"/>
        <color rgb="FFFF0000"/>
        <rFont val="Calibri"/>
        <family val="2"/>
        <charset val="238"/>
        <scheme val="minor"/>
      </rPr>
      <t xml:space="preserve"> zákona č. 137/2006 Sb.</t>
    </r>
    <r>
      <rPr>
        <b/>
        <sz val="11"/>
        <color theme="1"/>
        <rFont val="Calibri"/>
        <family val="2"/>
        <charset val="238"/>
        <scheme val="minor"/>
      </rPr>
      <t>, o veřejných zakázkách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</si>
</sst>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Kč&quot;_-;\-* #,##0\ &quot;Kč&quot;_-;_-* &quot;-&quot;\ &quot;Kč&quot;_-;_-@_-"/>
    <numFmt numFmtId="41" formatCode="_-* #,##0\ _K_č_-;\-* #,##0\ _K_č_-;_-* &quot;-&quot;\ _K_č_-;_-@_-"/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5" formatCode="0.0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Arial"/>
      <family val="2"/>
      <charset val="238"/>
    </font>
    <font>
      <strike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mbria"/>
      <family val="1"/>
      <charset val="238"/>
      <scheme val="major"/>
    </font>
    <font>
      <b/>
      <sz val="14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i/>
      <sz val="9"/>
      <color rgb="FFFF0000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  <font>
      <b/>
      <i/>
      <u/>
      <sz val="10"/>
      <color rgb="FF0070C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65">
    <xf numFmtId="0" fontId="0" fillId="0" borderId="0"/>
    <xf numFmtId="0" fontId="2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381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4" fontId="3" fillId="2" borderId="2" xfId="1" applyNumberFormat="1" applyFont="1" applyFill="1" applyBorder="1" applyAlignment="1">
      <alignment vertical="center" wrapText="1"/>
    </xf>
    <xf numFmtId="0" fontId="3" fillId="2" borderId="5" xfId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Fill="1" applyBorder="1" applyAlignment="1">
      <alignment horizontal="center" vertical="center"/>
    </xf>
    <xf numFmtId="0" fontId="11" fillId="0" borderId="0" xfId="0" applyFont="1"/>
    <xf numFmtId="0" fontId="0" fillId="0" borderId="0" xfId="0" applyFont="1"/>
    <xf numFmtId="0" fontId="13" fillId="2" borderId="2" xfId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3" fillId="2" borderId="2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0" fillId="0" borderId="16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4" fontId="0" fillId="6" borderId="16" xfId="0" applyNumberFormat="1" applyFill="1" applyBorder="1" applyAlignment="1">
      <alignment horizontal="center" vertical="center"/>
    </xf>
    <xf numFmtId="14" fontId="0" fillId="0" borderId="1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14" fontId="18" fillId="0" borderId="17" xfId="0" applyNumberFormat="1" applyFont="1" applyFill="1" applyBorder="1" applyAlignment="1">
      <alignment horizontal="center" vertical="center"/>
    </xf>
    <xf numFmtId="14" fontId="0" fillId="6" borderId="16" xfId="0" applyNumberFormat="1" applyFont="1" applyFill="1" applyBorder="1" applyAlignment="1">
      <alignment horizontal="center" vertical="center"/>
    </xf>
    <xf numFmtId="14" fontId="0" fillId="6" borderId="13" xfId="0" applyNumberFormat="1" applyFont="1" applyFill="1" applyBorder="1" applyAlignment="1">
      <alignment horizontal="center" vertical="center"/>
    </xf>
    <xf numFmtId="14" fontId="0" fillId="6" borderId="4" xfId="0" applyNumberFormat="1" applyFont="1" applyFill="1" applyBorder="1" applyAlignment="1">
      <alignment horizontal="center" vertical="center"/>
    </xf>
    <xf numFmtId="0" fontId="0" fillId="0" borderId="0" xfId="0" applyBorder="1"/>
    <xf numFmtId="0" fontId="15" fillId="0" borderId="16" xfId="0" applyFont="1" applyFill="1" applyBorder="1" applyAlignment="1">
      <alignment vertical="center"/>
    </xf>
    <xf numFmtId="14" fontId="0" fillId="6" borderId="21" xfId="0" applyNumberFormat="1" applyFill="1" applyBorder="1" applyAlignment="1">
      <alignment horizontal="center" vertical="center"/>
    </xf>
    <xf numFmtId="0" fontId="0" fillId="0" borderId="22" xfId="0" applyFill="1" applyBorder="1" applyAlignment="1">
      <alignment vertical="center"/>
    </xf>
    <xf numFmtId="14" fontId="0" fillId="6" borderId="22" xfId="0" applyNumberForma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right" vertical="center"/>
    </xf>
    <xf numFmtId="0" fontId="0" fillId="0" borderId="22" xfId="1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0" fillId="0" borderId="22" xfId="0" applyFont="1" applyBorder="1" applyAlignment="1">
      <alignment horizontal="center" vertical="center"/>
    </xf>
    <xf numFmtId="4" fontId="9" fillId="4" borderId="22" xfId="1" applyNumberFormat="1" applyFont="1" applyFill="1" applyBorder="1" applyAlignment="1" applyProtection="1">
      <alignment vertical="center"/>
      <protection hidden="1"/>
    </xf>
    <xf numFmtId="4" fontId="9" fillId="4" borderId="22" xfId="1" applyNumberFormat="1" applyFont="1" applyFill="1" applyBorder="1" applyAlignment="1" applyProtection="1">
      <alignment vertical="center" wrapText="1"/>
      <protection hidden="1"/>
    </xf>
    <xf numFmtId="4" fontId="19" fillId="0" borderId="22" xfId="2" applyNumberFormat="1" applyFont="1" applyFill="1" applyBorder="1" applyAlignment="1" applyProtection="1">
      <alignment vertical="center"/>
      <protection hidden="1"/>
    </xf>
    <xf numFmtId="14" fontId="0" fillId="0" borderId="22" xfId="0" applyNumberFormat="1" applyFont="1" applyBorder="1" applyAlignment="1">
      <alignment horizontal="center" vertical="center"/>
    </xf>
    <xf numFmtId="14" fontId="6" fillId="0" borderId="22" xfId="1" applyNumberFormat="1" applyFont="1" applyFill="1" applyBorder="1" applyAlignment="1">
      <alignment horizontal="center" vertical="center"/>
    </xf>
    <xf numFmtId="14" fontId="18" fillId="0" borderId="22" xfId="0" applyNumberFormat="1" applyFont="1" applyFill="1" applyBorder="1" applyAlignment="1">
      <alignment horizontal="center" vertical="center"/>
    </xf>
    <xf numFmtId="0" fontId="0" fillId="0" borderId="22" xfId="0" applyFont="1" applyBorder="1" applyAlignment="1">
      <alignment horizontal="left" vertical="center"/>
    </xf>
    <xf numFmtId="14" fontId="18" fillId="0" borderId="23" xfId="0" applyNumberFormat="1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vertical="center" wrapText="1"/>
    </xf>
    <xf numFmtId="14" fontId="0" fillId="6" borderId="22" xfId="0" applyNumberFormat="1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left" vertical="center"/>
    </xf>
    <xf numFmtId="0" fontId="6" fillId="6" borderId="22" xfId="1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14" fontId="0" fillId="0" borderId="22" xfId="0" applyNumberFormat="1" applyFont="1" applyFill="1" applyBorder="1" applyAlignment="1">
      <alignment horizontal="right" vertical="center"/>
    </xf>
    <xf numFmtId="0" fontId="0" fillId="0" borderId="22" xfId="0" applyBorder="1" applyAlignment="1">
      <alignment horizontal="center" vertical="center"/>
    </xf>
    <xf numFmtId="4" fontId="6" fillId="0" borderId="22" xfId="2" applyNumberFormat="1" applyFont="1" applyFill="1" applyBorder="1" applyAlignment="1" applyProtection="1">
      <alignment vertical="center"/>
      <protection hidden="1"/>
    </xf>
    <xf numFmtId="0" fontId="6" fillId="0" borderId="22" xfId="1" applyFont="1" applyFill="1" applyBorder="1" applyAlignment="1">
      <alignment horizontal="left" vertical="center" wrapText="1"/>
    </xf>
    <xf numFmtId="0" fontId="0" fillId="6" borderId="4" xfId="0" applyFont="1" applyFill="1" applyBorder="1" applyAlignment="1">
      <alignment horizontal="center" vertical="center"/>
    </xf>
    <xf numFmtId="0" fontId="6" fillId="6" borderId="22" xfId="1" applyFont="1" applyFill="1" applyBorder="1" applyAlignment="1">
      <alignment vertical="center"/>
    </xf>
    <xf numFmtId="0" fontId="0" fillId="6" borderId="22" xfId="0" applyFont="1" applyFill="1" applyBorder="1" applyAlignment="1">
      <alignment horizontal="center" vertical="center"/>
    </xf>
    <xf numFmtId="0" fontId="0" fillId="6" borderId="22" xfId="0" applyFont="1" applyFill="1" applyBorder="1" applyAlignment="1">
      <alignment horizontal="left" vertical="center"/>
    </xf>
    <xf numFmtId="14" fontId="6" fillId="6" borderId="22" xfId="0" applyNumberFormat="1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vertical="center"/>
    </xf>
    <xf numFmtId="4" fontId="3" fillId="2" borderId="9" xfId="1" applyNumberFormat="1" applyFont="1" applyFill="1" applyBorder="1" applyAlignment="1">
      <alignment vertical="center" wrapText="1"/>
    </xf>
    <xf numFmtId="0" fontId="0" fillId="6" borderId="22" xfId="0" applyFont="1" applyFill="1" applyBorder="1" applyAlignment="1">
      <alignment vertical="center"/>
    </xf>
    <xf numFmtId="0" fontId="0" fillId="6" borderId="16" xfId="0" applyFont="1" applyFill="1" applyBorder="1" applyAlignment="1">
      <alignment horizontal="center" vertical="center"/>
    </xf>
    <xf numFmtId="0" fontId="0" fillId="6" borderId="16" xfId="0" applyFont="1" applyFill="1" applyBorder="1" applyAlignment="1">
      <alignment vertical="center"/>
    </xf>
    <xf numFmtId="0" fontId="6" fillId="6" borderId="16" xfId="1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vertical="center"/>
    </xf>
    <xf numFmtId="0" fontId="0" fillId="6" borderId="16" xfId="0" applyFont="1" applyFill="1" applyBorder="1" applyAlignment="1">
      <alignment horizontal="left" vertical="center"/>
    </xf>
    <xf numFmtId="0" fontId="13" fillId="2" borderId="9" xfId="1" applyFont="1" applyFill="1" applyBorder="1" applyAlignment="1">
      <alignment vertical="center" wrapText="1"/>
    </xf>
    <xf numFmtId="14" fontId="0" fillId="0" borderId="22" xfId="0" applyNumberFormat="1" applyFont="1" applyFill="1" applyBorder="1" applyAlignment="1">
      <alignment horizontal="center" vertical="center"/>
    </xf>
    <xf numFmtId="4" fontId="6" fillId="6" borderId="22" xfId="2" applyNumberFormat="1" applyFont="1" applyFill="1" applyBorder="1" applyAlignment="1" applyProtection="1">
      <alignment vertical="center"/>
      <protection hidden="1"/>
    </xf>
    <xf numFmtId="4" fontId="9" fillId="0" borderId="22" xfId="1" applyNumberFormat="1" applyFont="1" applyFill="1" applyBorder="1" applyAlignment="1" applyProtection="1">
      <alignment vertical="center" wrapText="1"/>
      <protection hidden="1"/>
    </xf>
    <xf numFmtId="4" fontId="9" fillId="0" borderId="22" xfId="1" applyNumberFormat="1" applyFont="1" applyFill="1" applyBorder="1" applyAlignment="1" applyProtection="1">
      <alignment vertical="center"/>
      <protection hidden="1"/>
    </xf>
    <xf numFmtId="0" fontId="6" fillId="6" borderId="22" xfId="0" applyFont="1" applyFill="1" applyBorder="1" applyAlignment="1">
      <alignment horizontal="center" vertical="center"/>
    </xf>
    <xf numFmtId="4" fontId="13" fillId="2" borderId="9" xfId="1" applyNumberFormat="1" applyFont="1" applyFill="1" applyBorder="1" applyAlignment="1">
      <alignment vertical="center" wrapText="1"/>
    </xf>
    <xf numFmtId="0" fontId="0" fillId="0" borderId="22" xfId="0" applyBorder="1" applyAlignment="1">
      <alignment vertical="center"/>
    </xf>
    <xf numFmtId="0" fontId="0" fillId="0" borderId="22" xfId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left" vertical="center" wrapText="1"/>
    </xf>
    <xf numFmtId="0" fontId="6" fillId="0" borderId="22" xfId="1" applyFont="1" applyFill="1" applyBorder="1" applyAlignment="1">
      <alignment vertical="center"/>
    </xf>
    <xf numFmtId="0" fontId="0" fillId="0" borderId="22" xfId="1" applyFont="1" applyFill="1" applyBorder="1" applyAlignment="1">
      <alignment vertical="center"/>
    </xf>
    <xf numFmtId="0" fontId="0" fillId="0" borderId="18" xfId="0" applyFont="1" applyFill="1" applyBorder="1" applyAlignment="1">
      <alignment horizontal="center" vertical="center"/>
    </xf>
    <xf numFmtId="4" fontId="9" fillId="0" borderId="18" xfId="1" applyNumberFormat="1" applyFont="1" applyFill="1" applyBorder="1" applyAlignment="1" applyProtection="1">
      <alignment vertical="center"/>
      <protection hidden="1"/>
    </xf>
    <xf numFmtId="0" fontId="6" fillId="0" borderId="22" xfId="1" applyFont="1" applyFill="1" applyBorder="1" applyAlignment="1">
      <alignment horizontal="center" vertical="center"/>
    </xf>
    <xf numFmtId="14" fontId="0" fillId="0" borderId="22" xfId="1" applyNumberFormat="1" applyFont="1" applyFill="1" applyBorder="1" applyAlignment="1">
      <alignment horizontal="center" vertical="center"/>
    </xf>
    <xf numFmtId="0" fontId="0" fillId="0" borderId="22" xfId="0" applyBorder="1"/>
    <xf numFmtId="0" fontId="0" fillId="0" borderId="22" xfId="0" applyFill="1" applyBorder="1" applyAlignment="1">
      <alignment horizontal="center" vertical="center"/>
    </xf>
    <xf numFmtId="0" fontId="0" fillId="0" borderId="22" xfId="1" applyFont="1" applyBorder="1" applyAlignment="1">
      <alignment vertical="center" wrapText="1"/>
    </xf>
    <xf numFmtId="0" fontId="0" fillId="0" borderId="22" xfId="1" applyFont="1" applyBorder="1" applyAlignment="1">
      <alignment horizontal="center" vertical="center"/>
    </xf>
    <xf numFmtId="14" fontId="0" fillId="0" borderId="22" xfId="0" applyNumberFormat="1" applyBorder="1" applyAlignment="1">
      <alignment horizontal="right" vertical="center"/>
    </xf>
    <xf numFmtId="14" fontId="0" fillId="8" borderId="22" xfId="0" applyNumberFormat="1" applyFont="1" applyFill="1" applyBorder="1" applyAlignment="1">
      <alignment horizontal="center" vertical="center"/>
    </xf>
    <xf numFmtId="14" fontId="6" fillId="8" borderId="22" xfId="1" applyNumberFormat="1" applyFont="1" applyFill="1" applyBorder="1" applyAlignment="1">
      <alignment horizontal="center" vertical="center"/>
    </xf>
    <xf numFmtId="14" fontId="0" fillId="6" borderId="25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0" fillId="0" borderId="4" xfId="0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/>
    </xf>
    <xf numFmtId="1" fontId="0" fillId="0" borderId="4" xfId="0" applyNumberFormat="1" applyFill="1" applyBorder="1" applyAlignment="1">
      <alignment horizontal="center" vertical="center"/>
    </xf>
    <xf numFmtId="4" fontId="0" fillId="0" borderId="4" xfId="0" applyNumberFormat="1" applyFill="1" applyBorder="1" applyAlignment="1">
      <alignment horizontal="center" vertical="center"/>
    </xf>
    <xf numFmtId="0" fontId="0" fillId="0" borderId="0" xfId="0" applyFill="1"/>
    <xf numFmtId="0" fontId="0" fillId="0" borderId="4" xfId="0" applyFont="1" applyFill="1" applyBorder="1" applyAlignment="1">
      <alignment vertical="center" wrapText="1"/>
    </xf>
    <xf numFmtId="14" fontId="0" fillId="0" borderId="4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11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4" fontId="0" fillId="0" borderId="11" xfId="0" applyNumberFormat="1" applyFont="1" applyFill="1" applyBorder="1" applyAlignment="1">
      <alignment horizontal="center" vertical="center"/>
    </xf>
    <xf numFmtId="14" fontId="0" fillId="0" borderId="11" xfId="0" applyNumberFormat="1" applyFont="1" applyFill="1" applyBorder="1" applyAlignment="1">
      <alignment horizontal="center" vertical="center"/>
    </xf>
    <xf numFmtId="14" fontId="6" fillId="0" borderId="22" xfId="0" applyNumberFormat="1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 wrapText="1"/>
    </xf>
    <xf numFmtId="14" fontId="0" fillId="0" borderId="4" xfId="0" applyNumberFormat="1" applyFont="1" applyFill="1" applyBorder="1" applyAlignment="1">
      <alignment horizontal="center" vertical="center" wrapText="1"/>
    </xf>
    <xf numFmtId="14" fontId="0" fillId="0" borderId="22" xfId="0" applyNumberFormat="1" applyFont="1" applyFill="1" applyBorder="1" applyAlignment="1">
      <alignment horizontal="center" vertical="center" wrapText="1"/>
    </xf>
    <xf numFmtId="0" fontId="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0" fontId="0" fillId="0" borderId="0" xfId="1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4" fontId="6" fillId="0" borderId="0" xfId="2" applyNumberFormat="1" applyFont="1" applyFill="1" applyBorder="1" applyAlignment="1" applyProtection="1">
      <alignment vertical="center"/>
      <protection hidden="1"/>
    </xf>
    <xf numFmtId="14" fontId="0" fillId="0" borderId="0" xfId="0" applyNumberForma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 wrapText="1"/>
    </xf>
    <xf numFmtId="4" fontId="0" fillId="0" borderId="22" xfId="0" applyNumberFormat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vertical="center"/>
    </xf>
    <xf numFmtId="0" fontId="13" fillId="2" borderId="9" xfId="1" applyFont="1" applyFill="1" applyBorder="1" applyAlignment="1">
      <alignment vertical="center"/>
    </xf>
    <xf numFmtId="0" fontId="13" fillId="2" borderId="9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left" vertical="center" wrapText="1"/>
    </xf>
    <xf numFmtId="14" fontId="0" fillId="0" borderId="22" xfId="0" applyNumberFormat="1" applyBorder="1" applyAlignment="1">
      <alignment horizontal="center" vertical="center"/>
    </xf>
    <xf numFmtId="0" fontId="6" fillId="0" borderId="22" xfId="0" applyFont="1" applyFill="1" applyBorder="1" applyAlignment="1">
      <alignment horizontal="left" vertical="center" wrapText="1"/>
    </xf>
    <xf numFmtId="4" fontId="6" fillId="0" borderId="22" xfId="0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10" xfId="0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left" vertical="center" wrapText="1"/>
    </xf>
    <xf numFmtId="14" fontId="9" fillId="0" borderId="22" xfId="1" applyNumberFormat="1" applyFont="1" applyFill="1" applyBorder="1" applyAlignment="1">
      <alignment horizontal="center" vertical="center"/>
    </xf>
    <xf numFmtId="14" fontId="9" fillId="0" borderId="12" xfId="1" applyNumberFormat="1" applyFont="1" applyFill="1" applyBorder="1" applyAlignment="1">
      <alignment horizontal="center" vertical="center"/>
    </xf>
    <xf numFmtId="0" fontId="0" fillId="4" borderId="22" xfId="1" applyFont="1" applyFill="1" applyBorder="1" applyAlignment="1">
      <alignment horizontal="left" vertical="center"/>
    </xf>
    <xf numFmtId="0" fontId="1" fillId="0" borderId="0" xfId="0" applyFont="1"/>
    <xf numFmtId="0" fontId="0" fillId="8" borderId="22" xfId="1" applyFont="1" applyFill="1" applyBorder="1" applyAlignment="1">
      <alignment horizontal="left" vertical="center"/>
    </xf>
    <xf numFmtId="0" fontId="0" fillId="8" borderId="22" xfId="0" applyFont="1" applyFill="1" applyBorder="1" applyAlignment="1">
      <alignment horizontal="left" vertical="center"/>
    </xf>
    <xf numFmtId="0" fontId="6" fillId="8" borderId="22" xfId="1" applyFont="1" applyFill="1" applyBorder="1" applyAlignment="1">
      <alignment horizontal="left" vertical="center" wrapText="1"/>
    </xf>
    <xf numFmtId="0" fontId="0" fillId="8" borderId="22" xfId="1" applyFont="1" applyFill="1" applyBorder="1" applyAlignment="1">
      <alignment horizontal="center" vertical="center"/>
    </xf>
    <xf numFmtId="4" fontId="9" fillId="8" borderId="22" xfId="1" applyNumberFormat="1" applyFont="1" applyFill="1" applyBorder="1" applyAlignment="1" applyProtection="1">
      <alignment vertical="center" wrapText="1"/>
      <protection hidden="1"/>
    </xf>
    <xf numFmtId="14" fontId="0" fillId="8" borderId="25" xfId="0" applyNumberFormat="1" applyFont="1" applyFill="1" applyBorder="1" applyAlignment="1">
      <alignment horizontal="center" vertical="center"/>
    </xf>
    <xf numFmtId="4" fontId="6" fillId="8" borderId="22" xfId="2" applyNumberFormat="1" applyFont="1" applyFill="1" applyBorder="1" applyAlignment="1" applyProtection="1">
      <alignment vertical="center"/>
      <protection hidden="1"/>
    </xf>
    <xf numFmtId="14" fontId="0" fillId="6" borderId="22" xfId="0" applyNumberFormat="1" applyFont="1" applyFill="1" applyBorder="1" applyAlignment="1">
      <alignment horizontal="right" vertical="center"/>
    </xf>
    <xf numFmtId="0" fontId="8" fillId="8" borderId="22" xfId="0" applyFont="1" applyFill="1" applyBorder="1" applyAlignment="1">
      <alignment horizontal="right" vertical="center"/>
    </xf>
    <xf numFmtId="0" fontId="0" fillId="8" borderId="22" xfId="1" applyFont="1" applyFill="1" applyBorder="1" applyAlignment="1">
      <alignment vertical="center"/>
    </xf>
    <xf numFmtId="0" fontId="0" fillId="8" borderId="22" xfId="0" applyFont="1" applyFill="1" applyBorder="1" applyAlignment="1">
      <alignment horizontal="center" vertical="center"/>
    </xf>
    <xf numFmtId="0" fontId="0" fillId="8" borderId="22" xfId="0" applyFont="1" applyFill="1" applyBorder="1" applyAlignment="1">
      <alignment vertical="center"/>
    </xf>
    <xf numFmtId="4" fontId="9" fillId="8" borderId="22" xfId="1" applyNumberFormat="1" applyFont="1" applyFill="1" applyBorder="1" applyAlignment="1" applyProtection="1">
      <alignment vertical="center"/>
      <protection hidden="1"/>
    </xf>
    <xf numFmtId="0" fontId="6" fillId="6" borderId="22" xfId="1" applyFont="1" applyFill="1" applyBorder="1" applyAlignment="1">
      <alignment horizontal="left" vertical="center"/>
    </xf>
    <xf numFmtId="14" fontId="0" fillId="0" borderId="0" xfId="0" applyNumberFormat="1" applyFont="1" applyFill="1" applyBorder="1" applyAlignment="1">
      <alignment horizontal="right" vertical="center"/>
    </xf>
    <xf numFmtId="0" fontId="0" fillId="8" borderId="22" xfId="0" applyFill="1" applyBorder="1" applyAlignment="1">
      <alignment vertical="center"/>
    </xf>
    <xf numFmtId="0" fontId="16" fillId="8" borderId="22" xfId="0" applyFont="1" applyFill="1" applyBorder="1" applyAlignment="1">
      <alignment vertical="center" wrapText="1"/>
    </xf>
    <xf numFmtId="0" fontId="0" fillId="8" borderId="22" xfId="0" applyFill="1" applyBorder="1" applyAlignment="1">
      <alignment horizontal="center" vertical="center"/>
    </xf>
    <xf numFmtId="14" fontId="0" fillId="8" borderId="22" xfId="0" applyNumberFormat="1" applyFont="1" applyFill="1" applyBorder="1" applyAlignment="1">
      <alignment horizontal="right" vertical="center"/>
    </xf>
    <xf numFmtId="14" fontId="0" fillId="8" borderId="22" xfId="0" applyNumberFormat="1" applyFill="1" applyBorder="1" applyAlignment="1">
      <alignment horizontal="center" vertical="center"/>
    </xf>
    <xf numFmtId="0" fontId="15" fillId="8" borderId="22" xfId="0" applyFont="1" applyFill="1" applyBorder="1" applyAlignment="1">
      <alignment vertical="center"/>
    </xf>
    <xf numFmtId="0" fontId="8" fillId="8" borderId="22" xfId="1" applyFont="1" applyFill="1" applyBorder="1" applyAlignment="1">
      <alignment vertical="center"/>
    </xf>
    <xf numFmtId="0" fontId="0" fillId="0" borderId="26" xfId="0" applyFont="1" applyFill="1" applyBorder="1" applyAlignment="1">
      <alignment horizontal="center" vertical="center"/>
    </xf>
    <xf numFmtId="0" fontId="6" fillId="0" borderId="26" xfId="1" applyFont="1" applyFill="1" applyBorder="1" applyAlignment="1">
      <alignment horizontal="left" vertical="center" wrapText="1"/>
    </xf>
    <xf numFmtId="0" fontId="0" fillId="0" borderId="26" xfId="1" applyFont="1" applyBorder="1" applyAlignment="1">
      <alignment horizontal="center" vertical="center"/>
    </xf>
    <xf numFmtId="14" fontId="0" fillId="0" borderId="26" xfId="0" applyNumberFormat="1" applyFont="1" applyFill="1" applyBorder="1" applyAlignment="1">
      <alignment horizontal="center" vertical="center"/>
    </xf>
    <xf numFmtId="0" fontId="0" fillId="6" borderId="26" xfId="0" applyFont="1" applyFill="1" applyBorder="1" applyAlignment="1">
      <alignment horizontal="center" vertical="center"/>
    </xf>
    <xf numFmtId="0" fontId="0" fillId="6" borderId="26" xfId="0" applyFont="1" applyFill="1" applyBorder="1" applyAlignment="1">
      <alignment horizontal="left" vertical="center"/>
    </xf>
    <xf numFmtId="14" fontId="0" fillId="6" borderId="26" xfId="0" applyNumberFormat="1" applyFont="1" applyFill="1" applyBorder="1" applyAlignment="1">
      <alignment horizontal="center" vertical="center"/>
    </xf>
    <xf numFmtId="0" fontId="6" fillId="6" borderId="26" xfId="1" applyFont="1" applyFill="1" applyBorder="1" applyAlignment="1">
      <alignment horizontal="center" vertical="center"/>
    </xf>
    <xf numFmtId="14" fontId="6" fillId="6" borderId="26" xfId="0" applyNumberFormat="1" applyFont="1" applyFill="1" applyBorder="1" applyAlignment="1">
      <alignment horizontal="center" vertical="center"/>
    </xf>
    <xf numFmtId="0" fontId="15" fillId="6" borderId="22" xfId="0" applyFont="1" applyFill="1" applyBorder="1" applyAlignment="1">
      <alignment vertical="center"/>
    </xf>
    <xf numFmtId="0" fontId="15" fillId="6" borderId="26" xfId="0" applyFont="1" applyFill="1" applyBorder="1" applyAlignment="1">
      <alignment vertical="center"/>
    </xf>
    <xf numFmtId="0" fontId="9" fillId="6" borderId="22" xfId="1" applyFont="1" applyFill="1" applyBorder="1" applyAlignment="1">
      <alignment vertical="center"/>
    </xf>
    <xf numFmtId="0" fontId="9" fillId="6" borderId="22" xfId="1" applyFont="1" applyFill="1" applyBorder="1" applyAlignment="1">
      <alignment horizontal="left" vertical="center"/>
    </xf>
    <xf numFmtId="14" fontId="0" fillId="8" borderId="22" xfId="0" applyNumberForma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14" fontId="17" fillId="0" borderId="0" xfId="0" applyNumberFormat="1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center" vertical="center"/>
    </xf>
    <xf numFmtId="3" fontId="11" fillId="0" borderId="0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vertical="center"/>
    </xf>
    <xf numFmtId="14" fontId="0" fillId="0" borderId="26" xfId="0" applyNumberFormat="1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left" vertical="center"/>
    </xf>
    <xf numFmtId="14" fontId="9" fillId="6" borderId="26" xfId="1" applyNumberFormat="1" applyFont="1" applyFill="1" applyBorder="1" applyAlignment="1">
      <alignment horizontal="center" vertical="center"/>
    </xf>
    <xf numFmtId="14" fontId="9" fillId="6" borderId="22" xfId="1" applyNumberFormat="1" applyFont="1" applyFill="1" applyBorder="1" applyAlignment="1">
      <alignment horizontal="center" vertical="center"/>
    </xf>
    <xf numFmtId="4" fontId="0" fillId="0" borderId="22" xfId="0" applyNumberFormat="1" applyBorder="1" applyAlignment="1">
      <alignment vertical="center"/>
    </xf>
    <xf numFmtId="10" fontId="0" fillId="0" borderId="25" xfId="0" applyNumberFormat="1" applyFont="1" applyFill="1" applyBorder="1" applyAlignment="1">
      <alignment vertical="center"/>
    </xf>
    <xf numFmtId="4" fontId="0" fillId="0" borderId="22" xfId="0" applyNumberFormat="1" applyFont="1" applyFill="1" applyBorder="1" applyAlignment="1">
      <alignment vertical="center"/>
    </xf>
    <xf numFmtId="0" fontId="0" fillId="0" borderId="26" xfId="0" applyFont="1" applyFill="1" applyBorder="1" applyAlignment="1">
      <alignment vertical="center"/>
    </xf>
    <xf numFmtId="0" fontId="0" fillId="0" borderId="26" xfId="1" applyFont="1" applyBorder="1" applyAlignment="1">
      <alignment vertical="center"/>
    </xf>
    <xf numFmtId="0" fontId="0" fillId="0" borderId="26" xfId="0" applyFont="1" applyBorder="1" applyAlignment="1">
      <alignment horizontal="center" vertical="center"/>
    </xf>
    <xf numFmtId="4" fontId="9" fillId="4" borderId="26" xfId="1" applyNumberFormat="1" applyFont="1" applyFill="1" applyBorder="1" applyAlignment="1" applyProtection="1">
      <alignment vertical="center"/>
      <protection hidden="1"/>
    </xf>
    <xf numFmtId="4" fontId="9" fillId="4" borderId="26" xfId="1" applyNumberFormat="1" applyFont="1" applyFill="1" applyBorder="1" applyAlignment="1" applyProtection="1">
      <alignment vertical="center" wrapText="1"/>
      <protection hidden="1"/>
    </xf>
    <xf numFmtId="0" fontId="0" fillId="0" borderId="26" xfId="1" applyFont="1" applyFill="1" applyBorder="1" applyAlignment="1">
      <alignment vertical="center"/>
    </xf>
    <xf numFmtId="4" fontId="9" fillId="0" borderId="26" xfId="1" applyNumberFormat="1" applyFont="1" applyFill="1" applyBorder="1" applyAlignment="1" applyProtection="1">
      <alignment vertical="center"/>
      <protection hidden="1"/>
    </xf>
    <xf numFmtId="0" fontId="16" fillId="6" borderId="22" xfId="0" applyFont="1" applyFill="1" applyBorder="1" applyAlignment="1">
      <alignment vertical="center" wrapText="1"/>
    </xf>
    <xf numFmtId="14" fontId="0" fillId="8" borderId="22" xfId="1" applyNumberFormat="1" applyFont="1" applyFill="1" applyBorder="1" applyAlignment="1">
      <alignment horizontal="center" vertical="center"/>
    </xf>
    <xf numFmtId="14" fontId="6" fillId="6" borderId="22" xfId="0" applyNumberFormat="1" applyFont="1" applyFill="1" applyBorder="1" applyAlignment="1">
      <alignment horizontal="right" vertical="center"/>
    </xf>
    <xf numFmtId="0" fontId="6" fillId="6" borderId="22" xfId="0" applyFont="1" applyFill="1" applyBorder="1" applyAlignment="1">
      <alignment vertical="center"/>
    </xf>
    <xf numFmtId="14" fontId="6" fillId="6" borderId="22" xfId="0" applyNumberFormat="1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14" fontId="0" fillId="6" borderId="22" xfId="0" applyNumberFormat="1" applyFont="1" applyFill="1" applyBorder="1" applyAlignment="1">
      <alignment horizontal="center" vertical="center" wrapText="1"/>
    </xf>
    <xf numFmtId="14" fontId="0" fillId="8" borderId="26" xfId="1" applyNumberFormat="1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0" fillId="0" borderId="22" xfId="1" applyFont="1" applyFill="1" applyBorder="1" applyAlignment="1">
      <alignment horizontal="left" vertical="center"/>
    </xf>
    <xf numFmtId="14" fontId="9" fillId="0" borderId="16" xfId="1" applyNumberFormat="1" applyFont="1" applyFill="1" applyBorder="1" applyAlignment="1">
      <alignment horizontal="center" vertical="center"/>
    </xf>
    <xf numFmtId="14" fontId="6" fillId="0" borderId="16" xfId="1" applyNumberFormat="1" applyFont="1" applyFill="1" applyBorder="1" applyAlignment="1">
      <alignment horizontal="center" vertical="center"/>
    </xf>
    <xf numFmtId="0" fontId="6" fillId="0" borderId="26" xfId="1" applyFont="1" applyFill="1" applyBorder="1" applyAlignment="1">
      <alignment horizontal="center" vertical="center"/>
    </xf>
    <xf numFmtId="14" fontId="9" fillId="0" borderId="26" xfId="1" applyNumberFormat="1" applyFont="1" applyFill="1" applyBorder="1" applyAlignment="1">
      <alignment horizontal="center" vertical="center"/>
    </xf>
    <xf numFmtId="14" fontId="6" fillId="0" borderId="26" xfId="0" applyNumberFormat="1" applyFont="1" applyFill="1" applyBorder="1" applyAlignment="1">
      <alignment horizontal="center" vertical="center" wrapText="1"/>
    </xf>
    <xf numFmtId="0" fontId="9" fillId="8" borderId="22" xfId="1" applyFont="1" applyFill="1" applyBorder="1" applyAlignment="1">
      <alignment vertical="center"/>
    </xf>
    <xf numFmtId="0" fontId="9" fillId="8" borderId="22" xfId="1" applyFont="1" applyFill="1" applyBorder="1" applyAlignment="1">
      <alignment horizontal="left" vertical="center"/>
    </xf>
    <xf numFmtId="0" fontId="6" fillId="8" borderId="22" xfId="0" applyFont="1" applyFill="1" applyBorder="1" applyAlignment="1">
      <alignment horizontal="center" vertical="center"/>
    </xf>
    <xf numFmtId="14" fontId="6" fillId="8" borderId="22" xfId="0" applyNumberFormat="1" applyFont="1" applyFill="1" applyBorder="1" applyAlignment="1">
      <alignment horizontal="center" vertical="center"/>
    </xf>
    <xf numFmtId="14" fontId="9" fillId="8" borderId="22" xfId="1" applyNumberFormat="1" applyFont="1" applyFill="1" applyBorder="1" applyAlignment="1">
      <alignment horizontal="center" vertical="center"/>
    </xf>
    <xf numFmtId="0" fontId="5" fillId="8" borderId="22" xfId="1" applyFont="1" applyFill="1" applyBorder="1" applyAlignment="1">
      <alignment vertical="center"/>
    </xf>
    <xf numFmtId="14" fontId="6" fillId="8" borderId="22" xfId="0" applyNumberFormat="1" applyFont="1" applyFill="1" applyBorder="1" applyAlignment="1">
      <alignment horizontal="right" vertical="center"/>
    </xf>
    <xf numFmtId="0" fontId="6" fillId="8" borderId="22" xfId="0" applyFont="1" applyFill="1" applyBorder="1" applyAlignment="1">
      <alignment vertical="center"/>
    </xf>
    <xf numFmtId="14" fontId="8" fillId="8" borderId="22" xfId="0" applyNumberFormat="1" applyFont="1" applyFill="1" applyBorder="1" applyAlignment="1">
      <alignment horizontal="center" vertical="center"/>
    </xf>
    <xf numFmtId="0" fontId="16" fillId="8" borderId="2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14" fontId="6" fillId="0" borderId="22" xfId="0" applyNumberFormat="1" applyFont="1" applyFill="1" applyBorder="1" applyAlignment="1">
      <alignment horizontal="right" vertical="center"/>
    </xf>
    <xf numFmtId="14" fontId="5" fillId="6" borderId="22" xfId="0" applyNumberFormat="1" applyFont="1" applyFill="1" applyBorder="1" applyAlignment="1">
      <alignment horizontal="center" vertical="center"/>
    </xf>
    <xf numFmtId="14" fontId="8" fillId="6" borderId="22" xfId="0" applyNumberFormat="1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9" fillId="6" borderId="22" xfId="1" applyFont="1" applyFill="1" applyBorder="1" applyAlignment="1">
      <alignment vertical="center" wrapText="1"/>
    </xf>
    <xf numFmtId="0" fontId="9" fillId="6" borderId="22" xfId="1" applyFont="1" applyFill="1" applyBorder="1" applyAlignment="1">
      <alignment horizontal="center" vertical="center"/>
    </xf>
    <xf numFmtId="0" fontId="9" fillId="6" borderId="6" xfId="1" applyFont="1" applyFill="1" applyBorder="1" applyAlignment="1">
      <alignment vertical="center"/>
    </xf>
    <xf numFmtId="14" fontId="9" fillId="7" borderId="22" xfId="1" applyNumberFormat="1" applyFont="1" applyFill="1" applyBorder="1" applyAlignment="1">
      <alignment horizontal="center" vertical="center"/>
    </xf>
    <xf numFmtId="0" fontId="9" fillId="6" borderId="16" xfId="1" applyFont="1" applyFill="1" applyBorder="1" applyAlignment="1">
      <alignment vertical="center"/>
    </xf>
    <xf numFmtId="0" fontId="9" fillId="6" borderId="16" xfId="1" applyFont="1" applyFill="1" applyBorder="1" applyAlignment="1">
      <alignment horizontal="left" vertical="center"/>
    </xf>
    <xf numFmtId="0" fontId="16" fillId="6" borderId="16" xfId="0" applyFont="1" applyFill="1" applyBorder="1" applyAlignment="1">
      <alignment vertical="center" wrapText="1"/>
    </xf>
    <xf numFmtId="4" fontId="6" fillId="6" borderId="16" xfId="2" applyNumberFormat="1" applyFont="1" applyFill="1" applyBorder="1" applyAlignment="1" applyProtection="1">
      <alignment vertical="center"/>
      <protection hidden="1"/>
    </xf>
    <xf numFmtId="14" fontId="6" fillId="6" borderId="16" xfId="0" applyNumberFormat="1" applyFont="1" applyFill="1" applyBorder="1" applyAlignment="1">
      <alignment horizontal="center" vertical="center"/>
    </xf>
    <xf numFmtId="14" fontId="5" fillId="6" borderId="16" xfId="0" applyNumberFormat="1" applyFont="1" applyFill="1" applyBorder="1" applyAlignment="1">
      <alignment horizontal="center" vertical="center"/>
    </xf>
    <xf numFmtId="0" fontId="0" fillId="0" borderId="16" xfId="0" applyFont="1" applyBorder="1" applyAlignment="1">
      <alignment vertical="center"/>
    </xf>
    <xf numFmtId="0" fontId="6" fillId="8" borderId="22" xfId="1" applyFont="1" applyFill="1" applyBorder="1" applyAlignment="1">
      <alignment horizontal="center" vertical="center"/>
    </xf>
    <xf numFmtId="10" fontId="0" fillId="0" borderId="22" xfId="0" applyNumberFormat="1" applyFont="1" applyFill="1" applyBorder="1" applyAlignment="1">
      <alignment vertical="center"/>
    </xf>
    <xf numFmtId="0" fontId="8" fillId="8" borderId="26" xfId="0" applyFont="1" applyFill="1" applyBorder="1" applyAlignment="1">
      <alignment horizontal="right" vertical="center"/>
    </xf>
    <xf numFmtId="0" fontId="0" fillId="8" borderId="26" xfId="1" applyFont="1" applyFill="1" applyBorder="1" applyAlignment="1">
      <alignment vertical="center"/>
    </xf>
    <xf numFmtId="0" fontId="0" fillId="8" borderId="26" xfId="0" applyFont="1" applyFill="1" applyBorder="1" applyAlignment="1">
      <alignment horizontal="center" vertical="center"/>
    </xf>
    <xf numFmtId="0" fontId="0" fillId="8" borderId="26" xfId="0" applyFont="1" applyFill="1" applyBorder="1" applyAlignment="1">
      <alignment vertical="center"/>
    </xf>
    <xf numFmtId="0" fontId="6" fillId="8" borderId="26" xfId="1" applyFont="1" applyFill="1" applyBorder="1" applyAlignment="1">
      <alignment horizontal="left" vertical="center" wrapText="1"/>
    </xf>
    <xf numFmtId="0" fontId="0" fillId="8" borderId="26" xfId="1" applyFont="1" applyFill="1" applyBorder="1" applyAlignment="1">
      <alignment horizontal="center" vertical="center"/>
    </xf>
    <xf numFmtId="4" fontId="9" fillId="8" borderId="26" xfId="1" applyNumberFormat="1" applyFont="1" applyFill="1" applyBorder="1" applyAlignment="1" applyProtection="1">
      <alignment vertical="center"/>
      <protection hidden="1"/>
    </xf>
    <xf numFmtId="4" fontId="9" fillId="8" borderId="26" xfId="1" applyNumberFormat="1" applyFont="1" applyFill="1" applyBorder="1" applyAlignment="1" applyProtection="1">
      <alignment vertical="center" wrapText="1"/>
      <protection hidden="1"/>
    </xf>
    <xf numFmtId="14" fontId="0" fillId="8" borderId="26" xfId="0" applyNumberFormat="1" applyFont="1" applyFill="1" applyBorder="1" applyAlignment="1">
      <alignment horizontal="center" vertical="center"/>
    </xf>
    <xf numFmtId="14" fontId="0" fillId="8" borderId="26" xfId="0" applyNumberFormat="1" applyFill="1" applyBorder="1" applyAlignment="1">
      <alignment horizontal="center" vertical="center"/>
    </xf>
    <xf numFmtId="14" fontId="6" fillId="8" borderId="26" xfId="1" applyNumberFormat="1" applyFont="1" applyFill="1" applyBorder="1" applyAlignment="1">
      <alignment horizontal="center" vertical="center"/>
    </xf>
    <xf numFmtId="14" fontId="18" fillId="8" borderId="27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vertical="center"/>
    </xf>
    <xf numFmtId="0" fontId="6" fillId="0" borderId="22" xfId="1" applyFont="1" applyFill="1" applyBorder="1" applyAlignment="1">
      <alignment horizontal="left" vertical="center"/>
    </xf>
    <xf numFmtId="0" fontId="6" fillId="0" borderId="16" xfId="1" applyFont="1" applyFill="1" applyBorder="1" applyAlignment="1">
      <alignment vertical="center"/>
    </xf>
    <xf numFmtId="0" fontId="6" fillId="0" borderId="16" xfId="1" applyFont="1" applyFill="1" applyBorder="1" applyAlignment="1">
      <alignment horizontal="left" vertical="center"/>
    </xf>
    <xf numFmtId="0" fontId="6" fillId="0" borderId="16" xfId="0" applyFont="1" applyFill="1" applyBorder="1" applyAlignment="1">
      <alignment vertical="center"/>
    </xf>
    <xf numFmtId="0" fontId="14" fillId="0" borderId="22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center" vertical="center"/>
    </xf>
    <xf numFmtId="14" fontId="6" fillId="0" borderId="16" xfId="0" applyNumberFormat="1" applyFont="1" applyFill="1" applyBorder="1" applyAlignment="1">
      <alignment horizontal="right" vertical="center"/>
    </xf>
    <xf numFmtId="0" fontId="5" fillId="6" borderId="22" xfId="0" applyFont="1" applyFill="1" applyBorder="1" applyAlignment="1">
      <alignment vertical="center"/>
    </xf>
    <xf numFmtId="0" fontId="9" fillId="0" borderId="16" xfId="1" applyFont="1" applyFill="1" applyBorder="1" applyAlignment="1">
      <alignment vertical="center"/>
    </xf>
    <xf numFmtId="0" fontId="9" fillId="0" borderId="16" xfId="1" applyFont="1" applyFill="1" applyBorder="1" applyAlignment="1">
      <alignment horizontal="left" vertical="center"/>
    </xf>
    <xf numFmtId="0" fontId="16" fillId="0" borderId="16" xfId="0" applyFont="1" applyFill="1" applyBorder="1" applyAlignment="1">
      <alignment vertical="center" wrapText="1"/>
    </xf>
    <xf numFmtId="0" fontId="0" fillId="0" borderId="16" xfId="0" applyFont="1" applyFill="1" applyBorder="1" applyAlignment="1">
      <alignment horizontal="center" vertical="center"/>
    </xf>
    <xf numFmtId="4" fontId="6" fillId="0" borderId="16" xfId="2" applyNumberFormat="1" applyFont="1" applyFill="1" applyBorder="1" applyAlignment="1" applyProtection="1">
      <alignment vertical="center"/>
      <protection hidden="1"/>
    </xf>
    <xf numFmtId="0" fontId="0" fillId="0" borderId="16" xfId="1" applyFont="1" applyFill="1" applyBorder="1" applyAlignment="1">
      <alignment vertical="center"/>
    </xf>
    <xf numFmtId="0" fontId="0" fillId="0" borderId="16" xfId="1" applyFont="1" applyBorder="1" applyAlignment="1">
      <alignment vertical="center" wrapText="1"/>
    </xf>
    <xf numFmtId="0" fontId="0" fillId="4" borderId="16" xfId="1" applyFont="1" applyFill="1" applyBorder="1" applyAlignment="1">
      <alignment horizontal="left" vertical="center"/>
    </xf>
    <xf numFmtId="0" fontId="0" fillId="0" borderId="16" xfId="1" applyFont="1" applyBorder="1" applyAlignment="1">
      <alignment vertical="center"/>
    </xf>
    <xf numFmtId="0" fontId="0" fillId="0" borderId="16" xfId="0" applyFill="1" applyBorder="1" applyAlignment="1">
      <alignment horizontal="center" vertical="center"/>
    </xf>
    <xf numFmtId="14" fontId="0" fillId="0" borderId="16" xfId="0" applyNumberFormat="1" applyFont="1" applyFill="1" applyBorder="1" applyAlignment="1">
      <alignment horizontal="right" vertical="center"/>
    </xf>
    <xf numFmtId="0" fontId="0" fillId="0" borderId="16" xfId="1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14" fontId="0" fillId="0" borderId="16" xfId="0" applyNumberFormat="1" applyBorder="1" applyAlignment="1">
      <alignment horizontal="center" vertical="center"/>
    </xf>
    <xf numFmtId="14" fontId="0" fillId="0" borderId="16" xfId="0" applyNumberFormat="1" applyFont="1" applyBorder="1" applyAlignment="1">
      <alignment horizontal="center" vertical="center"/>
    </xf>
    <xf numFmtId="0" fontId="9" fillId="6" borderId="26" xfId="1" applyFont="1" applyFill="1" applyBorder="1" applyAlignment="1">
      <alignment vertical="center"/>
    </xf>
    <xf numFmtId="0" fontId="9" fillId="6" borderId="26" xfId="1" applyFont="1" applyFill="1" applyBorder="1" applyAlignment="1">
      <alignment horizontal="left" vertical="center"/>
    </xf>
    <xf numFmtId="0" fontId="0" fillId="6" borderId="26" xfId="0" applyFont="1" applyFill="1" applyBorder="1" applyAlignment="1">
      <alignment vertical="center"/>
    </xf>
    <xf numFmtId="0" fontId="16" fillId="6" borderId="26" xfId="0" applyFont="1" applyFill="1" applyBorder="1" applyAlignment="1">
      <alignment vertical="center" wrapText="1"/>
    </xf>
    <xf numFmtId="14" fontId="0" fillId="6" borderId="26" xfId="0" applyNumberFormat="1" applyFont="1" applyFill="1" applyBorder="1" applyAlignment="1">
      <alignment horizontal="right" vertical="center"/>
    </xf>
    <xf numFmtId="4" fontId="6" fillId="6" borderId="26" xfId="2" applyNumberFormat="1" applyFont="1" applyFill="1" applyBorder="1" applyAlignment="1" applyProtection="1">
      <alignment vertical="center"/>
      <protection hidden="1"/>
    </xf>
    <xf numFmtId="14" fontId="0" fillId="6" borderId="16" xfId="0" applyNumberFormat="1" applyFont="1" applyFill="1" applyBorder="1" applyAlignment="1">
      <alignment horizontal="right" vertical="center"/>
    </xf>
    <xf numFmtId="14" fontId="9" fillId="7" borderId="16" xfId="1" applyNumberFormat="1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vertical="center"/>
    </xf>
    <xf numFmtId="14" fontId="9" fillId="7" borderId="26" xfId="1" applyNumberFormat="1" applyFont="1" applyFill="1" applyBorder="1" applyAlignment="1">
      <alignment horizontal="center" vertical="center"/>
    </xf>
    <xf numFmtId="14" fontId="6" fillId="6" borderId="16" xfId="0" applyNumberFormat="1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/>
    </xf>
    <xf numFmtId="14" fontId="6" fillId="6" borderId="26" xfId="0" applyNumberFormat="1" applyFont="1" applyFill="1" applyBorder="1" applyAlignment="1">
      <alignment horizontal="right" vertical="center"/>
    </xf>
    <xf numFmtId="0" fontId="8" fillId="8" borderId="26" xfId="1" applyFont="1" applyFill="1" applyBorder="1" applyAlignment="1">
      <alignment vertical="center"/>
    </xf>
    <xf numFmtId="0" fontId="9" fillId="8" borderId="26" xfId="1" applyFont="1" applyFill="1" applyBorder="1" applyAlignment="1">
      <alignment vertical="center"/>
    </xf>
    <xf numFmtId="0" fontId="9" fillId="8" borderId="26" xfId="1" applyFont="1" applyFill="1" applyBorder="1" applyAlignment="1">
      <alignment horizontal="left" vertical="center"/>
    </xf>
    <xf numFmtId="0" fontId="16" fillId="8" borderId="26" xfId="0" applyFont="1" applyFill="1" applyBorder="1" applyAlignment="1">
      <alignment vertical="center" wrapText="1"/>
    </xf>
    <xf numFmtId="0" fontId="6" fillId="8" borderId="26" xfId="0" applyFont="1" applyFill="1" applyBorder="1" applyAlignment="1">
      <alignment horizontal="center" vertical="center"/>
    </xf>
    <xf numFmtId="4" fontId="6" fillId="8" borderId="26" xfId="2" applyNumberFormat="1" applyFont="1" applyFill="1" applyBorder="1" applyAlignment="1" applyProtection="1">
      <alignment vertical="center"/>
      <protection hidden="1"/>
    </xf>
    <xf numFmtId="14" fontId="9" fillId="8" borderId="26" xfId="1" applyNumberFormat="1" applyFont="1" applyFill="1" applyBorder="1" applyAlignment="1">
      <alignment horizontal="center" vertical="center"/>
    </xf>
    <xf numFmtId="14" fontId="6" fillId="8" borderId="26" xfId="0" applyNumberFormat="1" applyFont="1" applyFill="1" applyBorder="1" applyAlignment="1">
      <alignment horizontal="center" vertical="center"/>
    </xf>
    <xf numFmtId="14" fontId="6" fillId="0" borderId="16" xfId="0" applyNumberFormat="1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right" vertical="center"/>
    </xf>
    <xf numFmtId="0" fontId="0" fillId="0" borderId="16" xfId="0" applyFont="1" applyBorder="1" applyAlignment="1">
      <alignment horizontal="center" vertical="center"/>
    </xf>
    <xf numFmtId="4" fontId="9" fillId="4" borderId="16" xfId="1" applyNumberFormat="1" applyFont="1" applyFill="1" applyBorder="1" applyAlignment="1" applyProtection="1">
      <alignment vertical="center" wrapText="1"/>
      <protection hidden="1"/>
    </xf>
    <xf numFmtId="0" fontId="0" fillId="0" borderId="26" xfId="0" applyFont="1" applyFill="1" applyBorder="1" applyAlignment="1">
      <alignment horizontal="right" vertical="center"/>
    </xf>
    <xf numFmtId="0" fontId="0" fillId="0" borderId="26" xfId="0" applyFont="1" applyFill="1" applyBorder="1" applyAlignment="1">
      <alignment horizontal="left" vertical="center"/>
    </xf>
    <xf numFmtId="4" fontId="9" fillId="0" borderId="26" xfId="1" applyNumberFormat="1" applyFont="1" applyFill="1" applyBorder="1" applyAlignment="1" applyProtection="1">
      <alignment vertical="center" wrapText="1"/>
      <protection hidden="1"/>
    </xf>
    <xf numFmtId="0" fontId="0" fillId="0" borderId="26" xfId="0" applyFont="1" applyBorder="1" applyAlignment="1">
      <alignment vertical="center"/>
    </xf>
    <xf numFmtId="14" fontId="0" fillId="0" borderId="26" xfId="0" applyNumberFormat="1" applyFont="1" applyBorder="1" applyAlignment="1">
      <alignment horizontal="center" vertical="center"/>
    </xf>
    <xf numFmtId="14" fontId="18" fillId="0" borderId="27" xfId="0" applyNumberFormat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left" vertical="center" wrapText="1"/>
    </xf>
    <xf numFmtId="4" fontId="9" fillId="4" borderId="16" xfId="1" applyNumberFormat="1" applyFont="1" applyFill="1" applyBorder="1" applyAlignment="1" applyProtection="1">
      <alignment vertical="center"/>
      <protection hidden="1"/>
    </xf>
    <xf numFmtId="0" fontId="0" fillId="0" borderId="13" xfId="0" applyFont="1" applyFill="1" applyBorder="1" applyAlignment="1">
      <alignment horizontal="right" vertical="center"/>
    </xf>
    <xf numFmtId="0" fontId="0" fillId="0" borderId="13" xfId="1" applyFont="1" applyBorder="1" applyAlignment="1">
      <alignment vertical="center"/>
    </xf>
    <xf numFmtId="0" fontId="0" fillId="0" borderId="13" xfId="0" applyFont="1" applyBorder="1" applyAlignment="1">
      <alignment horizontal="left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vertical="center"/>
    </xf>
    <xf numFmtId="0" fontId="6" fillId="0" borderId="19" xfId="1" applyFont="1" applyFill="1" applyBorder="1" applyAlignment="1">
      <alignment horizontal="left" vertical="center" wrapText="1"/>
    </xf>
    <xf numFmtId="0" fontId="0" fillId="0" borderId="13" xfId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4" fontId="9" fillId="0" borderId="19" xfId="1" applyNumberFormat="1" applyFont="1" applyFill="1" applyBorder="1" applyAlignment="1" applyProtection="1">
      <alignment vertical="center"/>
      <protection hidden="1"/>
    </xf>
    <xf numFmtId="4" fontId="9" fillId="4" borderId="13" xfId="1" applyNumberFormat="1" applyFont="1" applyFill="1" applyBorder="1" applyAlignment="1" applyProtection="1">
      <alignment vertical="center" wrapText="1"/>
      <protection hidden="1"/>
    </xf>
    <xf numFmtId="0" fontId="0" fillId="0" borderId="13" xfId="0" applyFont="1" applyBorder="1" applyAlignment="1">
      <alignment vertical="center"/>
    </xf>
    <xf numFmtId="14" fontId="0" fillId="0" borderId="13" xfId="0" applyNumberFormat="1" applyFont="1" applyFill="1" applyBorder="1" applyAlignment="1">
      <alignment horizontal="center" vertical="center"/>
    </xf>
    <xf numFmtId="14" fontId="9" fillId="0" borderId="13" xfId="1" applyNumberFormat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14" fontId="6" fillId="0" borderId="13" xfId="1" applyNumberFormat="1" applyFont="1" applyFill="1" applyBorder="1" applyAlignment="1">
      <alignment horizontal="center" vertical="center"/>
    </xf>
    <xf numFmtId="14" fontId="0" fillId="0" borderId="13" xfId="0" applyNumberFormat="1" applyFont="1" applyBorder="1" applyAlignment="1">
      <alignment horizontal="center" vertical="center"/>
    </xf>
    <xf numFmtId="14" fontId="18" fillId="0" borderId="30" xfId="0" applyNumberFormat="1" applyFont="1" applyFill="1" applyBorder="1" applyAlignment="1">
      <alignment horizontal="center" vertical="center"/>
    </xf>
    <xf numFmtId="0" fontId="0" fillId="0" borderId="26" xfId="0" applyFont="1" applyBorder="1" applyAlignment="1">
      <alignment horizontal="left" vertical="center"/>
    </xf>
    <xf numFmtId="14" fontId="6" fillId="0" borderId="26" xfId="1" applyNumberFormat="1" applyFont="1" applyFill="1" applyBorder="1" applyAlignment="1">
      <alignment horizontal="center" vertical="center"/>
    </xf>
    <xf numFmtId="4" fontId="19" fillId="0" borderId="16" xfId="2" applyNumberFormat="1" applyFont="1" applyFill="1" applyBorder="1" applyAlignment="1" applyProtection="1">
      <alignment vertical="center"/>
      <protection hidden="1"/>
    </xf>
    <xf numFmtId="14" fontId="18" fillId="0" borderId="16" xfId="0" applyNumberFormat="1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vertical="center"/>
    </xf>
    <xf numFmtId="0" fontId="6" fillId="0" borderId="13" xfId="1" applyFont="1" applyFill="1" applyBorder="1" applyAlignment="1">
      <alignment horizontal="left" vertical="center" wrapText="1"/>
    </xf>
    <xf numFmtId="4" fontId="9" fillId="4" borderId="13" xfId="1" applyNumberFormat="1" applyFont="1" applyFill="1" applyBorder="1" applyAlignment="1" applyProtection="1">
      <alignment vertical="center"/>
      <protection hidden="1"/>
    </xf>
    <xf numFmtId="0" fontId="6" fillId="0" borderId="16" xfId="0" applyFont="1" applyFill="1" applyBorder="1" applyAlignment="1">
      <alignment horizontal="right" vertical="center"/>
    </xf>
    <xf numFmtId="0" fontId="6" fillId="0" borderId="16" xfId="0" applyFont="1" applyFill="1" applyBorder="1" applyAlignment="1">
      <alignment horizontal="left" vertical="center"/>
    </xf>
    <xf numFmtId="4" fontId="6" fillId="0" borderId="16" xfId="1" applyNumberFormat="1" applyFont="1" applyFill="1" applyBorder="1" applyAlignment="1" applyProtection="1">
      <alignment vertical="center"/>
      <protection hidden="1"/>
    </xf>
    <xf numFmtId="4" fontId="6" fillId="0" borderId="16" xfId="1" applyNumberFormat="1" applyFont="1" applyFill="1" applyBorder="1" applyAlignment="1" applyProtection="1">
      <alignment vertical="center" wrapText="1"/>
      <protection hidden="1"/>
    </xf>
    <xf numFmtId="14" fontId="0" fillId="0" borderId="16" xfId="1" applyNumberFormat="1" applyFont="1" applyFill="1" applyBorder="1" applyAlignment="1">
      <alignment horizontal="center" vertical="center"/>
    </xf>
    <xf numFmtId="14" fontId="0" fillId="0" borderId="11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14" fontId="0" fillId="6" borderId="11" xfId="0" applyNumberFormat="1" applyFont="1" applyFill="1" applyBorder="1" applyAlignment="1">
      <alignment horizontal="center" vertical="center"/>
    </xf>
    <xf numFmtId="14" fontId="6" fillId="6" borderId="11" xfId="0" applyNumberFormat="1" applyFont="1" applyFill="1" applyBorder="1" applyAlignment="1">
      <alignment horizontal="center" vertical="center" wrapText="1"/>
    </xf>
    <xf numFmtId="14" fontId="0" fillId="6" borderId="11" xfId="0" applyNumberFormat="1" applyFont="1" applyFill="1" applyBorder="1" applyAlignment="1">
      <alignment horizontal="center" vertical="center" wrapText="1"/>
    </xf>
    <xf numFmtId="14" fontId="6" fillId="6" borderId="11" xfId="0" applyNumberFormat="1" applyFont="1" applyFill="1" applyBorder="1" applyAlignment="1">
      <alignment horizontal="center" vertical="center"/>
    </xf>
    <xf numFmtId="14" fontId="9" fillId="6" borderId="4" xfId="1" applyNumberFormat="1" applyFont="1" applyFill="1" applyBorder="1" applyAlignment="1">
      <alignment horizontal="center" vertical="center"/>
    </xf>
    <xf numFmtId="14" fontId="6" fillId="6" borderId="4" xfId="0" applyNumberFormat="1" applyFont="1" applyFill="1" applyBorder="1" applyAlignment="1">
      <alignment horizontal="center" vertical="center" wrapText="1"/>
    </xf>
    <xf numFmtId="14" fontId="0" fillId="6" borderId="4" xfId="0" applyNumberFormat="1" applyFont="1" applyFill="1" applyBorder="1" applyAlignment="1">
      <alignment horizontal="center" vertical="center" wrapText="1"/>
    </xf>
    <xf numFmtId="14" fontId="6" fillId="6" borderId="4" xfId="1" applyNumberFormat="1" applyFont="1" applyFill="1" applyBorder="1" applyAlignment="1">
      <alignment horizontal="center" vertical="center" wrapText="1"/>
    </xf>
    <xf numFmtId="14" fontId="0" fillId="6" borderId="4" xfId="1" applyNumberFormat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/>
    </xf>
    <xf numFmtId="0" fontId="10" fillId="5" borderId="0" xfId="0" applyFont="1" applyFill="1" applyAlignment="1">
      <alignment horizontal="left"/>
    </xf>
    <xf numFmtId="0" fontId="1" fillId="0" borderId="2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6" borderId="18" xfId="0" applyFont="1" applyFill="1" applyBorder="1" applyAlignment="1">
      <alignment horizontal="center" vertical="center" wrapText="1"/>
    </xf>
    <xf numFmtId="0" fontId="0" fillId="6" borderId="10" xfId="0" applyFont="1" applyFill="1" applyBorder="1" applyAlignment="1">
      <alignment horizontal="center" vertical="center" wrapText="1"/>
    </xf>
    <xf numFmtId="0" fontId="0" fillId="6" borderId="1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0" fillId="6" borderId="22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14" fontId="6" fillId="0" borderId="22" xfId="0" applyNumberFormat="1" applyFont="1" applyFill="1" applyBorder="1" applyAlignment="1">
      <alignment horizontal="center" vertical="center"/>
    </xf>
    <xf numFmtId="14" fontId="0" fillId="6" borderId="4" xfId="0" applyNumberFormat="1" applyFont="1" applyFill="1" applyBorder="1" applyAlignment="1">
      <alignment vertical="center" wrapText="1"/>
    </xf>
    <xf numFmtId="0" fontId="0" fillId="6" borderId="4" xfId="0" applyFont="1" applyFill="1" applyBorder="1" applyAlignment="1">
      <alignment horizontal="center" vertical="center" wrapText="1"/>
    </xf>
    <xf numFmtId="0" fontId="24" fillId="0" borderId="0" xfId="0" applyFont="1"/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</cellXfs>
  <cellStyles count="65">
    <cellStyle name="Comma" xfId="7"/>
    <cellStyle name="Comma [0]" xfId="8"/>
    <cellStyle name="Comma [0] 2" xfId="12"/>
    <cellStyle name="Comma [0] 3" xfId="18"/>
    <cellStyle name="Comma [0] 4" xfId="32"/>
    <cellStyle name="Comma [0] 5" xfId="64"/>
    <cellStyle name="Comma 10" xfId="31"/>
    <cellStyle name="Comma 11" xfId="35"/>
    <cellStyle name="Comma 12" xfId="36"/>
    <cellStyle name="Comma 13" xfId="39"/>
    <cellStyle name="Comma 14" xfId="40"/>
    <cellStyle name="Comma 15" xfId="44"/>
    <cellStyle name="Comma 16" xfId="45"/>
    <cellStyle name="Comma 17" xfId="47"/>
    <cellStyle name="Comma 18" xfId="43"/>
    <cellStyle name="Comma 19" xfId="50"/>
    <cellStyle name="Comma 2" xfId="11"/>
    <cellStyle name="Comma 20" xfId="52"/>
    <cellStyle name="Comma 21" xfId="54"/>
    <cellStyle name="Comma 22" xfId="56"/>
    <cellStyle name="Comma 23" xfId="58"/>
    <cellStyle name="Comma 24" xfId="63"/>
    <cellStyle name="Comma 3" xfId="14"/>
    <cellStyle name="Comma 4" xfId="17"/>
    <cellStyle name="Comma 5" xfId="20"/>
    <cellStyle name="Comma 6" xfId="21"/>
    <cellStyle name="Comma 7" xfId="24"/>
    <cellStyle name="Comma 8" xfId="25"/>
    <cellStyle name="Comma 9" xfId="28"/>
    <cellStyle name="Currency" xfId="5"/>
    <cellStyle name="Currency [0]" xfId="6"/>
    <cellStyle name="Currency [0] 2" xfId="10"/>
    <cellStyle name="Currency [0] 3" xfId="16"/>
    <cellStyle name="Currency [0] 4" xfId="30"/>
    <cellStyle name="Currency [0] 5" xfId="62"/>
    <cellStyle name="Currency 10" xfId="29"/>
    <cellStyle name="Currency 11" xfId="34"/>
    <cellStyle name="Currency 12" xfId="37"/>
    <cellStyle name="Currency 13" xfId="38"/>
    <cellStyle name="Currency 14" xfId="41"/>
    <cellStyle name="Currency 15" xfId="42"/>
    <cellStyle name="Currency 16" xfId="46"/>
    <cellStyle name="Currency 17" xfId="49"/>
    <cellStyle name="Currency 18" xfId="51"/>
    <cellStyle name="Currency 19" xfId="53"/>
    <cellStyle name="Currency 2" xfId="9"/>
    <cellStyle name="Currency 20" xfId="55"/>
    <cellStyle name="Currency 21" xfId="57"/>
    <cellStyle name="Currency 22" xfId="59"/>
    <cellStyle name="Currency 23" xfId="60"/>
    <cellStyle name="Currency 24" xfId="61"/>
    <cellStyle name="Currency 3" xfId="13"/>
    <cellStyle name="Currency 4" xfId="15"/>
    <cellStyle name="Currency 5" xfId="19"/>
    <cellStyle name="Currency 6" xfId="22"/>
    <cellStyle name="Currency 7" xfId="23"/>
    <cellStyle name="Currency 8" xfId="26"/>
    <cellStyle name="Currency 9" xfId="27"/>
    <cellStyle name="Čárka 2" xfId="48"/>
    <cellStyle name="Normal" xfId="1"/>
    <cellStyle name="Normal 2" xfId="2"/>
    <cellStyle name="Normální" xfId="0" builtinId="0"/>
    <cellStyle name="Normální 2" xfId="3"/>
    <cellStyle name="Percent" xfId="4"/>
    <cellStyle name="Procenta 2" xfId="33"/>
  </cellStyles>
  <dxfs count="23">
    <dxf>
      <border>
        <left style="thin">
          <color auto="1"/>
        </left>
      </border>
    </dxf>
    <dxf>
      <fill>
        <patternFill>
          <bgColor theme="0" tint="-4.992828150273141E-2"/>
        </patternFill>
      </fill>
    </dxf>
    <dxf>
      <fill>
        <patternFill>
          <bgColor theme="6" tint="0.39994506668294322"/>
        </patternFill>
      </fill>
    </dxf>
    <dxf>
      <border>
        <bottom style="thin">
          <color auto="1"/>
        </bottom>
      </border>
    </dxf>
    <dxf>
      <border>
        <vertical style="thin">
          <color theme="0" tint="-0.49992370372631001"/>
        </vertical>
      </border>
    </dxf>
    <dxf>
      <border>
        <left style="thin">
          <color auto="1"/>
        </left>
      </border>
    </dxf>
    <dxf>
      <fill>
        <patternFill>
          <bgColor theme="0" tint="-4.9958800012207406E-2"/>
        </patternFill>
      </fill>
    </dxf>
    <dxf>
      <fill>
        <patternFill>
          <bgColor theme="6" tint="0.39994506668294322"/>
        </patternFill>
      </fill>
    </dxf>
    <dxf>
      <border>
        <bottom style="thin">
          <color auto="1"/>
        </bottom>
      </border>
    </dxf>
    <dxf>
      <border>
        <vertical style="thin">
          <color theme="0" tint="-0.49995422223578601"/>
        </vertical>
      </border>
    </dxf>
    <dxf>
      <fill>
        <patternFill>
          <bgColor theme="0" tint="-4.9958800012207406E-2"/>
        </patternFill>
      </fill>
    </dxf>
    <dxf>
      <fill>
        <patternFill>
          <bgColor theme="0" tint="-0.24991607409894101"/>
        </patternFill>
      </fill>
    </dxf>
    <dxf>
      <border>
        <right style="thin">
          <color theme="0" tint="-0.34995574816125979"/>
        </right>
      </border>
    </dxf>
    <dxf>
      <border>
        <bottom style="thin">
          <color auto="1"/>
        </bottom>
      </border>
    </dxf>
    <dxf>
      <border>
        <vertical style="thin">
          <color theme="0" tint="-0.49995422223578601"/>
        </vertical>
      </border>
    </dxf>
    <dxf>
      <fill>
        <patternFill>
          <bgColor theme="0" tint="-4.992828150273141E-2"/>
        </patternFill>
      </fill>
    </dxf>
    <dxf>
      <fill>
        <patternFill>
          <bgColor theme="0" tint="-0.24988555558946501"/>
        </patternFill>
      </fill>
    </dxf>
    <dxf>
      <border>
        <bottom style="thin">
          <color auto="1"/>
        </bottom>
      </border>
    </dxf>
    <dxf>
      <border>
        <vertical style="thin">
          <color theme="0" tint="-0.49992370372631001"/>
        </vertical>
      </border>
    </dxf>
    <dxf>
      <fill>
        <patternFill>
          <bgColor theme="0" tint="-4.9958800012207406E-2"/>
        </patternFill>
      </fill>
    </dxf>
    <dxf>
      <fill>
        <patternFill>
          <bgColor theme="0" tint="-0.24991607409894101"/>
        </patternFill>
      </fill>
    </dxf>
    <dxf>
      <border>
        <bottom style="thin">
          <color auto="1"/>
        </bottom>
      </border>
    </dxf>
    <dxf>
      <border>
        <vertical style="thin">
          <color theme="0" tint="-0.49995422223578601"/>
        </vertical>
      </border>
    </dxf>
  </dxfs>
  <tableStyles count="5" defaultTableStyle="TableStyleMedium9" defaultPivotStyle="PivotStyleLight16">
    <tableStyle name="Styl tabulky 1" pivot="0" count="4">
      <tableStyleElement type="wholeTable" dxfId="22"/>
      <tableStyleElement type="totalRow" dxfId="21"/>
      <tableStyleElement type="firstRowStripe" dxfId="20"/>
      <tableStyleElement type="secondRowStripe" dxfId="19"/>
    </tableStyle>
    <tableStyle name="Styl tabulky 1 2" pivot="0" count="4">
      <tableStyleElement type="wholeTable" dxfId="18"/>
      <tableStyleElement type="totalRow" dxfId="17"/>
      <tableStyleElement type="firstRowStripe" dxfId="16"/>
      <tableStyleElement type="secondRowStripe" dxfId="15"/>
    </tableStyle>
    <tableStyle name="Styl tabulky 1 3" pivot="0" count="5">
      <tableStyleElement type="wholeTable" dxfId="14"/>
      <tableStyleElement type="totalRow" dxfId="13"/>
      <tableStyleElement type="lastColumn" dxfId="12"/>
      <tableStyleElement type="firstRowStripe" dxfId="11"/>
      <tableStyleElement type="secondRowStripe" dxfId="10"/>
    </tableStyle>
    <tableStyle name="Zelená_vlastní" pivot="0" count="5">
      <tableStyleElement type="wholeTable" dxfId="9"/>
      <tableStyleElement type="totalRow" dxfId="8"/>
      <tableStyleElement type="firstRowStripe" dxfId="7"/>
      <tableStyleElement type="secondRowStripe" dxfId="6"/>
      <tableStyleElement type="firstColumnStripe" dxfId="5"/>
    </tableStyle>
    <tableStyle name="Zelená_vlastní 2" pivot="0" count="5">
      <tableStyleElement type="wholeTable" dxfId="4"/>
      <tableStyleElement type="totalRow" dxfId="3"/>
      <tableStyleElement type="firstRowStripe" dxfId="2"/>
      <tableStyleElement type="second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21</xdr:col>
      <xdr:colOff>771525</xdr:colOff>
      <xdr:row>27</xdr:row>
      <xdr:rowOff>337458</xdr:rowOff>
    </xdr:from>
    <xdr:to>
      <xdr:col>23</xdr:col>
      <xdr:colOff>57150</xdr:colOff>
      <xdr:row>29</xdr:row>
      <xdr:rowOff>323850</xdr:rowOff>
    </xdr:to>
    <xdr:sp macro="" textlink="">
      <xdr:nvSpPr>
        <xdr:cNvPr id="2544" name="Text Box 496" hidden="1"/>
        <xdr:cNvSpPr txBox="1">
          <a:spLocks noChangeArrowheads="1"/>
        </xdr:cNvSpPr>
      </xdr:nvSpPr>
      <xdr:spPr bwMode="auto">
        <a:xfrm>
          <a:off x="30346650" y="11229975"/>
          <a:ext cx="1381125" cy="7620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workbookViewId="0">
      <selection activeCell="B4" sqref="B4:S4"/>
    </sheetView>
  </sheetViews>
  <sheetFormatPr defaultRowHeight="12.75" x14ac:dyDescent="0.2"/>
  <cols>
    <col min="1" max="1" width="4.85546875" style="377" customWidth="1"/>
    <col min="2" max="16384" width="9.140625" style="377"/>
  </cols>
  <sheetData>
    <row r="1" spans="1:22" ht="15" x14ac:dyDescent="0.25">
      <c r="A1" s="140" t="s">
        <v>928</v>
      </c>
    </row>
    <row r="3" spans="1:22" s="378" customFormat="1" ht="24.95" customHeight="1" x14ac:dyDescent="0.25">
      <c r="A3" s="378" t="s">
        <v>909</v>
      </c>
      <c r="B3" s="379" t="s">
        <v>910</v>
      </c>
      <c r="C3" s="379"/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79"/>
      <c r="O3" s="379"/>
      <c r="P3" s="379"/>
      <c r="Q3" s="379"/>
      <c r="R3" s="379"/>
      <c r="S3" s="379"/>
    </row>
    <row r="4" spans="1:22" s="378" customFormat="1" ht="24.95" customHeight="1" x14ac:dyDescent="0.25">
      <c r="A4" s="378" t="s">
        <v>911</v>
      </c>
      <c r="B4" s="379" t="s">
        <v>926</v>
      </c>
      <c r="C4" s="379"/>
      <c r="D4" s="379"/>
      <c r="E4" s="379"/>
      <c r="F4" s="379"/>
      <c r="G4" s="379"/>
      <c r="H4" s="379"/>
      <c r="I4" s="379"/>
      <c r="J4" s="379"/>
      <c r="K4" s="379"/>
      <c r="L4" s="379"/>
      <c r="M4" s="379"/>
      <c r="N4" s="379"/>
      <c r="O4" s="379"/>
      <c r="P4" s="379"/>
      <c r="Q4" s="379"/>
      <c r="R4" s="379"/>
      <c r="S4" s="379"/>
      <c r="T4" s="380"/>
      <c r="U4" s="380"/>
      <c r="V4" s="380"/>
    </row>
    <row r="5" spans="1:22" s="378" customFormat="1" ht="24.95" customHeight="1" x14ac:dyDescent="0.25">
      <c r="A5" s="378" t="s">
        <v>912</v>
      </c>
      <c r="B5" s="379" t="s">
        <v>913</v>
      </c>
      <c r="C5" s="379"/>
      <c r="D5" s="379"/>
      <c r="E5" s="379"/>
      <c r="F5" s="379"/>
      <c r="G5" s="379"/>
      <c r="H5" s="379"/>
      <c r="I5" s="379"/>
      <c r="J5" s="379"/>
      <c r="K5" s="379"/>
      <c r="L5" s="379"/>
      <c r="M5" s="379"/>
      <c r="N5" s="379"/>
      <c r="O5" s="379"/>
      <c r="P5" s="379"/>
      <c r="Q5" s="379"/>
      <c r="R5" s="379"/>
      <c r="S5" s="379"/>
    </row>
    <row r="6" spans="1:22" s="378" customFormat="1" ht="24.95" customHeight="1" x14ac:dyDescent="0.25">
      <c r="A6" s="378" t="s">
        <v>914</v>
      </c>
      <c r="B6" s="379" t="s">
        <v>915</v>
      </c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79"/>
      <c r="O6" s="379"/>
      <c r="P6" s="379"/>
      <c r="Q6" s="379"/>
      <c r="R6" s="379"/>
      <c r="S6" s="379"/>
    </row>
    <row r="7" spans="1:22" s="378" customFormat="1" ht="24.95" customHeight="1" x14ac:dyDescent="0.25">
      <c r="A7" s="378" t="s">
        <v>916</v>
      </c>
      <c r="B7" s="379" t="s">
        <v>917</v>
      </c>
      <c r="C7" s="379"/>
      <c r="D7" s="379"/>
      <c r="E7" s="379"/>
      <c r="F7" s="379"/>
      <c r="G7" s="379"/>
      <c r="H7" s="379"/>
      <c r="I7" s="379"/>
      <c r="J7" s="379"/>
      <c r="K7" s="379"/>
      <c r="L7" s="379"/>
      <c r="M7" s="379"/>
      <c r="N7" s="379"/>
      <c r="O7" s="379"/>
      <c r="P7" s="379"/>
      <c r="Q7" s="379"/>
      <c r="R7" s="379"/>
      <c r="S7" s="379"/>
    </row>
    <row r="8" spans="1:22" s="378" customFormat="1" ht="24.95" customHeight="1" x14ac:dyDescent="0.25">
      <c r="A8" s="378" t="s">
        <v>918</v>
      </c>
      <c r="B8" s="379" t="s">
        <v>927</v>
      </c>
      <c r="C8" s="379"/>
      <c r="D8" s="379"/>
      <c r="E8" s="379"/>
      <c r="F8" s="379"/>
      <c r="G8" s="379"/>
      <c r="H8" s="379"/>
      <c r="I8" s="379"/>
      <c r="J8" s="379"/>
      <c r="K8" s="379"/>
      <c r="L8" s="379"/>
      <c r="M8" s="379"/>
      <c r="N8" s="379"/>
      <c r="O8" s="379"/>
      <c r="P8" s="379"/>
      <c r="Q8" s="379"/>
      <c r="R8" s="379"/>
      <c r="S8" s="379"/>
    </row>
    <row r="9" spans="1:22" s="378" customFormat="1" ht="24.95" customHeight="1" x14ac:dyDescent="0.25">
      <c r="A9" s="378" t="s">
        <v>919</v>
      </c>
      <c r="B9" s="379" t="s">
        <v>920</v>
      </c>
      <c r="C9" s="379"/>
      <c r="D9" s="379"/>
      <c r="E9" s="379"/>
      <c r="F9" s="379"/>
      <c r="G9" s="379"/>
      <c r="H9" s="379"/>
      <c r="I9" s="379"/>
      <c r="J9" s="379"/>
      <c r="K9" s="379"/>
      <c r="L9" s="379"/>
      <c r="M9" s="379"/>
      <c r="N9" s="379"/>
      <c r="O9" s="379"/>
      <c r="P9" s="379"/>
      <c r="Q9" s="379"/>
      <c r="R9" s="379"/>
      <c r="S9" s="379"/>
    </row>
    <row r="10" spans="1:22" s="378" customFormat="1" ht="24.95" customHeight="1" x14ac:dyDescent="0.25">
      <c r="A10" s="378" t="s">
        <v>921</v>
      </c>
      <c r="B10" s="379" t="s">
        <v>922</v>
      </c>
      <c r="C10" s="379"/>
      <c r="D10" s="379"/>
      <c r="E10" s="379"/>
      <c r="F10" s="379"/>
      <c r="G10" s="379"/>
      <c r="H10" s="379"/>
      <c r="I10" s="379"/>
      <c r="J10" s="379"/>
      <c r="K10" s="379"/>
      <c r="L10" s="379"/>
      <c r="M10" s="379"/>
      <c r="N10" s="379"/>
      <c r="O10" s="379"/>
      <c r="P10" s="379"/>
      <c r="Q10" s="379"/>
      <c r="R10" s="379"/>
      <c r="S10" s="379"/>
    </row>
    <row r="11" spans="1:22" s="378" customFormat="1" ht="24.95" customHeight="1" x14ac:dyDescent="0.25">
      <c r="A11" s="378" t="s">
        <v>923</v>
      </c>
      <c r="B11" s="379" t="s">
        <v>924</v>
      </c>
      <c r="C11" s="379"/>
      <c r="D11" s="379"/>
      <c r="E11" s="379"/>
      <c r="F11" s="379"/>
      <c r="G11" s="379"/>
      <c r="H11" s="379"/>
      <c r="I11" s="379"/>
      <c r="J11" s="379"/>
      <c r="K11" s="379"/>
      <c r="L11" s="379"/>
      <c r="M11" s="379"/>
      <c r="N11" s="379"/>
      <c r="O11" s="379"/>
      <c r="P11" s="379"/>
      <c r="Q11" s="379"/>
      <c r="R11" s="379"/>
      <c r="S11" s="379"/>
    </row>
    <row r="13" spans="1:22" s="378" customFormat="1" x14ac:dyDescent="0.25">
      <c r="B13" s="379" t="s">
        <v>925</v>
      </c>
      <c r="C13" s="379"/>
      <c r="D13" s="379"/>
      <c r="E13" s="379"/>
      <c r="F13" s="379"/>
      <c r="G13" s="379"/>
      <c r="H13" s="379"/>
      <c r="I13" s="379"/>
      <c r="J13" s="379"/>
      <c r="K13" s="379"/>
      <c r="L13" s="379"/>
      <c r="M13" s="379"/>
      <c r="N13" s="379"/>
      <c r="O13" s="379"/>
      <c r="P13" s="379"/>
      <c r="Q13" s="379"/>
      <c r="R13" s="379"/>
      <c r="S13" s="379"/>
    </row>
    <row r="14" spans="1:22" x14ac:dyDescent="0.2">
      <c r="B14" s="379"/>
      <c r="C14" s="379"/>
      <c r="D14" s="379"/>
      <c r="E14" s="379"/>
      <c r="F14" s="379"/>
      <c r="G14" s="379"/>
      <c r="H14" s="379"/>
      <c r="I14" s="379"/>
      <c r="J14" s="379"/>
      <c r="K14" s="379"/>
      <c r="L14" s="379"/>
      <c r="M14" s="379"/>
      <c r="N14" s="379"/>
      <c r="O14" s="379"/>
      <c r="P14" s="379"/>
      <c r="Q14" s="379"/>
      <c r="R14" s="379"/>
      <c r="S14" s="379"/>
    </row>
  </sheetData>
  <mergeCells count="11">
    <mergeCell ref="B9:S9"/>
    <mergeCell ref="B10:S10"/>
    <mergeCell ref="B11:S11"/>
    <mergeCell ref="B13:S13"/>
    <mergeCell ref="B14:S14"/>
    <mergeCell ref="B3:S3"/>
    <mergeCell ref="B4:S4"/>
    <mergeCell ref="B5:S5"/>
    <mergeCell ref="B6:S6"/>
    <mergeCell ref="B7:S7"/>
    <mergeCell ref="B8:S8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V18"/>
  <sheetViews>
    <sheetView tabSelected="1" view="pageBreakPreview" zoomScale="70" zoomScaleNormal="70" zoomScaleSheetLayoutView="70" workbookViewId="0">
      <pane xSplit="2" topLeftCell="C1" activePane="topRight" state="frozen"/>
      <selection pane="topRight" sqref="A1:J1"/>
    </sheetView>
  </sheetViews>
  <sheetFormatPr defaultRowHeight="15" x14ac:dyDescent="0.25"/>
  <cols>
    <col min="1" max="1" width="10" customWidth="1"/>
    <col min="2" max="2" width="58.42578125" customWidth="1"/>
    <col min="3" max="3" width="40.85546875" customWidth="1"/>
    <col min="4" max="4" width="10.42578125" customWidth="1"/>
    <col min="5" max="5" width="11.42578125" customWidth="1"/>
    <col min="6" max="6" width="18.85546875" customWidth="1"/>
    <col min="7" max="9" width="17.7109375" customWidth="1"/>
    <col min="10" max="10" width="19.7109375" customWidth="1"/>
    <col min="11" max="11" width="20.5703125" customWidth="1"/>
    <col min="12" max="12" width="20.7109375" customWidth="1"/>
    <col min="13" max="13" width="21.28515625" customWidth="1"/>
    <col min="14" max="14" width="22.85546875" customWidth="1"/>
    <col min="15" max="15" width="29.85546875" customWidth="1"/>
    <col min="16" max="16" width="25.5703125" customWidth="1"/>
    <col min="17" max="17" width="23.85546875" customWidth="1"/>
    <col min="18" max="19" width="22.85546875" customWidth="1"/>
    <col min="20" max="20" width="23.7109375" customWidth="1"/>
    <col min="21" max="23" width="18.7109375" customWidth="1"/>
  </cols>
  <sheetData>
    <row r="1" spans="1:22" ht="22.5" x14ac:dyDescent="0.3">
      <c r="A1" s="354" t="s">
        <v>789</v>
      </c>
      <c r="B1" s="354"/>
      <c r="C1" s="354"/>
      <c r="D1" s="354"/>
      <c r="E1" s="354"/>
      <c r="F1" s="354"/>
      <c r="G1" s="354"/>
      <c r="H1" s="354"/>
      <c r="I1" s="354"/>
      <c r="J1" s="354"/>
    </row>
    <row r="2" spans="1:22" ht="15.75" thickBot="1" x14ac:dyDescent="0.3"/>
    <row r="3" spans="1:22" ht="75.75" thickBot="1" x14ac:dyDescent="0.3">
      <c r="A3" s="1" t="s">
        <v>0</v>
      </c>
      <c r="B3" s="2" t="s">
        <v>1</v>
      </c>
      <c r="C3" s="2" t="s">
        <v>2</v>
      </c>
      <c r="D3" s="3" t="s">
        <v>3</v>
      </c>
      <c r="E3" s="3" t="s">
        <v>180</v>
      </c>
      <c r="F3" s="3" t="s">
        <v>27</v>
      </c>
      <c r="G3" s="3" t="s">
        <v>181</v>
      </c>
      <c r="H3" s="3" t="s">
        <v>4</v>
      </c>
      <c r="I3" s="3" t="s">
        <v>5</v>
      </c>
      <c r="J3" s="3" t="s">
        <v>6</v>
      </c>
      <c r="K3" s="4" t="s">
        <v>7</v>
      </c>
      <c r="L3" s="4" t="s">
        <v>8</v>
      </c>
      <c r="M3" s="4" t="s">
        <v>9</v>
      </c>
      <c r="N3" s="4" t="s">
        <v>10</v>
      </c>
      <c r="O3" s="5" t="s">
        <v>11</v>
      </c>
      <c r="P3" s="4" t="s">
        <v>13</v>
      </c>
      <c r="Q3" s="4" t="s">
        <v>14</v>
      </c>
      <c r="R3" s="4" t="s">
        <v>15</v>
      </c>
      <c r="S3" s="5" t="s">
        <v>16</v>
      </c>
      <c r="T3" s="14" t="s">
        <v>236</v>
      </c>
      <c r="U3" s="4" t="s">
        <v>856</v>
      </c>
      <c r="V3" s="4" t="s">
        <v>17</v>
      </c>
    </row>
    <row r="4" spans="1:22" ht="15.75" thickTop="1" x14ac:dyDescent="0.25">
      <c r="A4" s="353"/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</row>
    <row r="5" spans="1:22" s="94" customFormat="1" ht="45" customHeight="1" x14ac:dyDescent="0.25">
      <c r="A5" s="106" t="s">
        <v>768</v>
      </c>
      <c r="B5" s="105" t="s">
        <v>780</v>
      </c>
      <c r="C5" s="105" t="s">
        <v>762</v>
      </c>
      <c r="D5" s="107">
        <v>28</v>
      </c>
      <c r="E5" s="107">
        <f>SUM(HARMG_PZ_DATA_IV!K2:K29)</f>
        <v>235</v>
      </c>
      <c r="F5" s="108">
        <f>SUM(HARMG_PZ_DATA_IV!M2:M29)</f>
        <v>63666791.39599999</v>
      </c>
      <c r="G5" s="347">
        <v>42633</v>
      </c>
      <c r="H5" s="344">
        <v>42633</v>
      </c>
      <c r="I5" s="344">
        <v>42647</v>
      </c>
      <c r="J5" s="344">
        <v>42661</v>
      </c>
      <c r="K5" s="345" t="s">
        <v>844</v>
      </c>
      <c r="L5" s="345" t="s">
        <v>844</v>
      </c>
      <c r="M5" s="345" t="s">
        <v>904</v>
      </c>
      <c r="N5" s="345" t="s">
        <v>845</v>
      </c>
      <c r="O5" s="346" t="s">
        <v>865</v>
      </c>
      <c r="P5" s="346" t="s">
        <v>846</v>
      </c>
      <c r="Q5" s="346" t="s">
        <v>852</v>
      </c>
      <c r="R5" s="346" t="s">
        <v>853</v>
      </c>
      <c r="S5" s="345" t="s">
        <v>854</v>
      </c>
      <c r="T5" s="346" t="s">
        <v>853</v>
      </c>
      <c r="U5" s="346" t="s">
        <v>855</v>
      </c>
      <c r="V5" s="346" t="s">
        <v>857</v>
      </c>
    </row>
    <row r="6" spans="1:22" s="94" customFormat="1" ht="45" customHeight="1" x14ac:dyDescent="0.25">
      <c r="A6" s="95" t="s">
        <v>769</v>
      </c>
      <c r="B6" s="124" t="s">
        <v>781</v>
      </c>
      <c r="C6" s="124" t="s">
        <v>764</v>
      </c>
      <c r="D6" s="51">
        <v>26</v>
      </c>
      <c r="E6" s="51">
        <f>SUM(HARMG_PZ_DATA_IV!K30:K55)</f>
        <v>129</v>
      </c>
      <c r="F6" s="125">
        <f>SUM(HARMG_PZ_DATA_IV!M30:M55)</f>
        <v>30744324</v>
      </c>
      <c r="G6" s="48">
        <v>42642</v>
      </c>
      <c r="H6" s="48">
        <v>42643</v>
      </c>
      <c r="I6" s="48">
        <v>42660</v>
      </c>
      <c r="J6" s="48">
        <v>42667</v>
      </c>
      <c r="K6" s="205" t="s">
        <v>772</v>
      </c>
      <c r="L6" s="205" t="s">
        <v>772</v>
      </c>
      <c r="M6" s="205" t="s">
        <v>900</v>
      </c>
      <c r="N6" s="205" t="s">
        <v>901</v>
      </c>
      <c r="O6" s="205" t="s">
        <v>902</v>
      </c>
      <c r="P6" s="205" t="s">
        <v>902</v>
      </c>
      <c r="Q6" s="205" t="s">
        <v>903</v>
      </c>
      <c r="R6" s="205" t="s">
        <v>898</v>
      </c>
      <c r="S6" s="203" t="s">
        <v>899</v>
      </c>
      <c r="T6" s="205" t="s">
        <v>898</v>
      </c>
      <c r="U6" s="375" t="s">
        <v>897</v>
      </c>
      <c r="V6" s="350" t="s">
        <v>896</v>
      </c>
    </row>
    <row r="7" spans="1:22" s="9" customFormat="1" ht="45" customHeight="1" x14ac:dyDescent="0.25">
      <c r="A7" s="95" t="s">
        <v>770</v>
      </c>
      <c r="B7" s="96" t="s">
        <v>784</v>
      </c>
      <c r="C7" s="97" t="s">
        <v>771</v>
      </c>
      <c r="D7" s="98">
        <v>24</v>
      </c>
      <c r="E7" s="99">
        <f>SUM(HARMG_PZ_DATA_IV!K56:K79)</f>
        <v>235</v>
      </c>
      <c r="F7" s="100">
        <f>SUM(HARMG_PZ_DATA_IV!M56:M79)</f>
        <v>23191045.200000003</v>
      </c>
      <c r="G7" s="348">
        <v>42636</v>
      </c>
      <c r="H7" s="348">
        <v>42636</v>
      </c>
      <c r="I7" s="29">
        <v>42650</v>
      </c>
      <c r="J7" s="29">
        <v>42678</v>
      </c>
      <c r="K7" s="349" t="s">
        <v>773</v>
      </c>
      <c r="L7" s="349" t="s">
        <v>773</v>
      </c>
      <c r="M7" s="349" t="s">
        <v>774</v>
      </c>
      <c r="N7" s="349" t="s">
        <v>889</v>
      </c>
      <c r="O7" s="350" t="s">
        <v>890</v>
      </c>
      <c r="P7" s="350" t="s">
        <v>890</v>
      </c>
      <c r="Q7" s="350" t="s">
        <v>891</v>
      </c>
      <c r="R7" s="351" t="s">
        <v>892</v>
      </c>
      <c r="S7" s="352" t="s">
        <v>893</v>
      </c>
      <c r="T7" s="351" t="s">
        <v>892</v>
      </c>
      <c r="U7" s="375" t="s">
        <v>894</v>
      </c>
      <c r="V7" s="350" t="s">
        <v>895</v>
      </c>
    </row>
    <row r="8" spans="1:22" s="101" customFormat="1" ht="45" customHeight="1" x14ac:dyDescent="0.25">
      <c r="A8" s="95" t="s">
        <v>785</v>
      </c>
      <c r="B8" s="102" t="s">
        <v>862</v>
      </c>
      <c r="C8" s="102" t="s">
        <v>861</v>
      </c>
      <c r="D8" s="98">
        <v>3</v>
      </c>
      <c r="E8" s="99">
        <v>264</v>
      </c>
      <c r="F8" s="100">
        <f>SUM(HARMG_PZ_HLASY_IV!L2:L4)</f>
        <v>11642437.68</v>
      </c>
      <c r="G8" s="344">
        <v>42633</v>
      </c>
      <c r="H8" s="344">
        <v>42633</v>
      </c>
      <c r="I8" s="29">
        <v>42660</v>
      </c>
      <c r="J8" s="205" t="s">
        <v>886</v>
      </c>
      <c r="K8" s="205" t="s">
        <v>887</v>
      </c>
      <c r="L8" s="205" t="s">
        <v>887</v>
      </c>
      <c r="M8" s="205" t="s">
        <v>888</v>
      </c>
      <c r="N8" s="350" t="s">
        <v>240</v>
      </c>
      <c r="O8" s="29" t="s">
        <v>240</v>
      </c>
      <c r="P8" s="29" t="s">
        <v>240</v>
      </c>
      <c r="Q8" s="29" t="s">
        <v>240</v>
      </c>
      <c r="R8" s="29">
        <v>42737</v>
      </c>
      <c r="S8" s="351">
        <v>42752</v>
      </c>
      <c r="T8" s="29">
        <v>42737</v>
      </c>
      <c r="U8" s="103"/>
      <c r="V8" s="103"/>
    </row>
    <row r="9" spans="1:22" s="101" customFormat="1" ht="45" customHeight="1" x14ac:dyDescent="0.25">
      <c r="A9" s="95" t="s">
        <v>786</v>
      </c>
      <c r="B9" s="102" t="s">
        <v>788</v>
      </c>
      <c r="C9" s="97" t="s">
        <v>763</v>
      </c>
      <c r="D9" s="98">
        <v>12</v>
      </c>
      <c r="E9" s="99">
        <f>SUM(HARMG_PZ_DATA_IV!K80:K91)</f>
        <v>381</v>
      </c>
      <c r="F9" s="100">
        <f>SUM(HARMG_PZ_DATA_IV!M80:M91)</f>
        <v>22237776.000000004</v>
      </c>
      <c r="G9" s="29">
        <v>42640</v>
      </c>
      <c r="H9" s="29">
        <v>42640</v>
      </c>
      <c r="I9" s="29">
        <v>42654</v>
      </c>
      <c r="J9" s="29">
        <v>42688</v>
      </c>
      <c r="K9" s="349">
        <v>42733</v>
      </c>
      <c r="L9" s="349">
        <v>42733</v>
      </c>
      <c r="M9" s="349">
        <v>42734</v>
      </c>
      <c r="N9" s="350">
        <v>42737</v>
      </c>
      <c r="O9" s="29">
        <v>42740</v>
      </c>
      <c r="P9" s="29">
        <v>42740</v>
      </c>
      <c r="Q9" s="29">
        <v>42746</v>
      </c>
      <c r="R9" s="351" t="s">
        <v>905</v>
      </c>
      <c r="S9" s="352" t="s">
        <v>906</v>
      </c>
      <c r="T9" s="351" t="s">
        <v>905</v>
      </c>
      <c r="U9" s="376" t="s">
        <v>907</v>
      </c>
      <c r="V9" s="56" t="s">
        <v>908</v>
      </c>
    </row>
    <row r="10" spans="1:22" s="94" customFormat="1" ht="45" customHeight="1" x14ac:dyDescent="0.25">
      <c r="A10" s="95" t="s">
        <v>775</v>
      </c>
      <c r="B10" s="105" t="s">
        <v>847</v>
      </c>
      <c r="C10" s="105" t="s">
        <v>767</v>
      </c>
      <c r="D10" s="107">
        <v>25</v>
      </c>
      <c r="E10" s="107">
        <f>SUM(HARMG_PZ_HLASY_IV!J5:J29)</f>
        <v>982</v>
      </c>
      <c r="F10" s="108">
        <f>SUM(HARMG_PZ_HLASY_IV!L5:L29)</f>
        <v>11706482.880000005</v>
      </c>
      <c r="G10" s="344">
        <v>42633</v>
      </c>
      <c r="H10" s="344">
        <v>42633</v>
      </c>
      <c r="I10" s="344">
        <v>42647</v>
      </c>
      <c r="J10" s="29">
        <v>42723</v>
      </c>
      <c r="K10" s="29">
        <v>42783</v>
      </c>
      <c r="L10" s="29">
        <v>42783</v>
      </c>
      <c r="M10" s="29">
        <v>42786</v>
      </c>
      <c r="N10" s="29">
        <v>42786</v>
      </c>
      <c r="O10" s="112" t="s">
        <v>867</v>
      </c>
      <c r="P10" s="112" t="s">
        <v>867</v>
      </c>
      <c r="Q10" s="103" t="s">
        <v>858</v>
      </c>
      <c r="R10" s="111" t="s">
        <v>868</v>
      </c>
      <c r="S10" s="112" t="s">
        <v>869</v>
      </c>
      <c r="T10" s="111" t="s">
        <v>868</v>
      </c>
      <c r="U10" s="103"/>
      <c r="V10" s="103"/>
    </row>
    <row r="11" spans="1:22" s="104" customFormat="1" ht="45" customHeight="1" x14ac:dyDescent="0.25">
      <c r="A11" s="106" t="s">
        <v>859</v>
      </c>
      <c r="B11" s="105" t="s">
        <v>765</v>
      </c>
      <c r="C11" s="105" t="s">
        <v>766</v>
      </c>
      <c r="D11" s="107">
        <v>5</v>
      </c>
      <c r="E11" s="107">
        <f>SUM(HARMG_PZ_DATA_IV!K92:K96)</f>
        <v>5</v>
      </c>
      <c r="F11" s="108">
        <f>SUM(HARMG_PZ_DATA_IV!M92:M96)</f>
        <v>1941375</v>
      </c>
      <c r="G11" s="29">
        <v>42642</v>
      </c>
      <c r="H11" s="29">
        <v>42643</v>
      </c>
      <c r="I11" s="29">
        <v>42660</v>
      </c>
      <c r="J11" s="344">
        <v>42787</v>
      </c>
      <c r="K11" s="22">
        <v>42817</v>
      </c>
      <c r="L11" s="22">
        <v>42817</v>
      </c>
      <c r="M11" s="103">
        <v>42821</v>
      </c>
      <c r="N11" s="103">
        <v>42821</v>
      </c>
      <c r="O11" s="103">
        <v>42824</v>
      </c>
      <c r="P11" s="103">
        <v>42824</v>
      </c>
      <c r="Q11" s="103">
        <v>42830</v>
      </c>
      <c r="R11" s="22">
        <v>42832</v>
      </c>
      <c r="S11" s="103">
        <v>42849</v>
      </c>
      <c r="T11" s="70">
        <v>42832</v>
      </c>
      <c r="U11" s="103"/>
      <c r="V11" s="103"/>
    </row>
    <row r="12" spans="1:22" s="94" customFormat="1" ht="45" customHeight="1" x14ac:dyDescent="0.25">
      <c r="A12" s="106" t="s">
        <v>860</v>
      </c>
      <c r="B12" s="105" t="s">
        <v>779</v>
      </c>
      <c r="C12" s="105" t="s">
        <v>863</v>
      </c>
      <c r="D12" s="107">
        <v>27</v>
      </c>
      <c r="E12" s="107">
        <f>SUM(HARMG_PZ_HLASY_IV!J30:J56)</f>
        <v>504</v>
      </c>
      <c r="F12" s="108">
        <f>SUM(HARMG_PZ_HLASY_IV!L30:L56)</f>
        <v>5005479.0880000005</v>
      </c>
      <c r="G12" s="48">
        <v>42640</v>
      </c>
      <c r="H12" s="48">
        <v>42640</v>
      </c>
      <c r="I12" s="48">
        <v>42654</v>
      </c>
      <c r="J12" s="109">
        <v>42793</v>
      </c>
      <c r="K12" s="103">
        <v>42823</v>
      </c>
      <c r="L12" s="103">
        <v>42823</v>
      </c>
      <c r="M12" s="70">
        <v>42825</v>
      </c>
      <c r="N12" s="70">
        <v>42825</v>
      </c>
      <c r="O12" s="342" t="s">
        <v>870</v>
      </c>
      <c r="P12" s="342" t="s">
        <v>870</v>
      </c>
      <c r="Q12" s="343" t="s">
        <v>871</v>
      </c>
      <c r="R12" s="109">
        <v>42844</v>
      </c>
      <c r="S12" s="109">
        <v>42859</v>
      </c>
      <c r="T12" s="109">
        <v>42844</v>
      </c>
      <c r="U12" s="103"/>
      <c r="V12" s="103"/>
    </row>
    <row r="13" spans="1:22" s="104" customFormat="1" ht="45" customHeight="1" x14ac:dyDescent="0.25">
      <c r="A13" s="106" t="s">
        <v>776</v>
      </c>
      <c r="B13" s="105" t="s">
        <v>777</v>
      </c>
      <c r="C13" s="105" t="s">
        <v>864</v>
      </c>
      <c r="D13" s="107">
        <v>28</v>
      </c>
      <c r="E13" s="107">
        <f>SUM(HARMG_PZ_HLASY_IV!J57:J84)</f>
        <v>193</v>
      </c>
      <c r="F13" s="108">
        <f>SUM(HARMG_PZ_HLASY_IV!L57:L84)</f>
        <v>2217700.608</v>
      </c>
      <c r="G13" s="48">
        <v>42640</v>
      </c>
      <c r="H13" s="48">
        <v>42642</v>
      </c>
      <c r="I13" s="48">
        <v>42655</v>
      </c>
      <c r="J13" s="109">
        <v>42803</v>
      </c>
      <c r="K13" s="70">
        <v>42835</v>
      </c>
      <c r="L13" s="70">
        <v>42835</v>
      </c>
      <c r="M13" s="70">
        <v>42837</v>
      </c>
      <c r="N13" s="109">
        <v>42837</v>
      </c>
      <c r="O13" s="342" t="s">
        <v>875</v>
      </c>
      <c r="P13" s="342" t="s">
        <v>875</v>
      </c>
      <c r="Q13" s="342" t="s">
        <v>872</v>
      </c>
      <c r="R13" s="342">
        <v>42857</v>
      </c>
      <c r="S13" s="109">
        <v>42872</v>
      </c>
      <c r="T13" s="109">
        <v>42857</v>
      </c>
      <c r="U13" s="103"/>
      <c r="V13" s="103"/>
    </row>
    <row r="14" spans="1:22" s="104" customFormat="1" ht="45" customHeight="1" x14ac:dyDescent="0.25">
      <c r="A14" s="179" t="s">
        <v>778</v>
      </c>
      <c r="B14" s="124" t="s">
        <v>848</v>
      </c>
      <c r="C14" s="124" t="s">
        <v>866</v>
      </c>
      <c r="D14" s="51">
        <v>29</v>
      </c>
      <c r="E14" s="51">
        <v>134</v>
      </c>
      <c r="F14" s="125">
        <f>SUM(HARMG_PZ_HLASY_IV!L85:L113)</f>
        <v>3043456.5599999996</v>
      </c>
      <c r="G14" s="48">
        <v>42640</v>
      </c>
      <c r="H14" s="48">
        <v>42642</v>
      </c>
      <c r="I14" s="48">
        <v>42655</v>
      </c>
      <c r="J14" s="70">
        <v>42815</v>
      </c>
      <c r="K14" s="70">
        <v>42850</v>
      </c>
      <c r="L14" s="70">
        <v>42850</v>
      </c>
      <c r="M14" s="70">
        <v>42851</v>
      </c>
      <c r="N14" s="70">
        <v>42851</v>
      </c>
      <c r="O14" s="113" t="s">
        <v>874</v>
      </c>
      <c r="P14" s="113" t="s">
        <v>874</v>
      </c>
      <c r="Q14" s="113" t="s">
        <v>873</v>
      </c>
      <c r="R14" s="42">
        <v>42870</v>
      </c>
      <c r="S14" s="70">
        <v>42885</v>
      </c>
      <c r="T14" s="70">
        <v>42870</v>
      </c>
      <c r="U14" s="70"/>
      <c r="V14" s="70"/>
    </row>
    <row r="15" spans="1:22" s="177" customFormat="1" ht="45" customHeight="1" x14ac:dyDescent="0.25">
      <c r="A15" s="180"/>
      <c r="B15" s="181" t="s">
        <v>232</v>
      </c>
      <c r="C15" s="181"/>
      <c r="D15" s="182">
        <f>SUM(D5:D14)</f>
        <v>207</v>
      </c>
      <c r="E15" s="183">
        <f>SUM(E5:E14)</f>
        <v>3062</v>
      </c>
      <c r="F15" s="184">
        <f>SUM(F5:F14)</f>
        <v>175396868.412</v>
      </c>
      <c r="G15" s="178"/>
      <c r="H15" s="178"/>
      <c r="I15" s="178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</row>
    <row r="17" spans="10:10" s="12" customFormat="1" ht="18.75" x14ac:dyDescent="0.3"/>
    <row r="18" spans="10:10" x14ac:dyDescent="0.25">
      <c r="J18" s="11"/>
    </row>
  </sheetData>
  <mergeCells count="2">
    <mergeCell ref="A4:V4"/>
    <mergeCell ref="A1:J1"/>
  </mergeCells>
  <pageMargins left="0.70866141732283472" right="0.70866141732283472" top="0.78740157480314965" bottom="0.78740157480314965" header="0.31496062992125984" footer="0.31496062992125984"/>
  <pageSetup paperSize="8" scale="38" orientation="landscape" r:id="rId1"/>
  <colBreaks count="1" manualBreakCount="1">
    <brk id="22" max="26" man="1"/>
  </colBreaks>
  <ignoredErrors>
    <ignoredError sqref="E9:F9 F8 E10:F10 E12:F12 E11:F11 E13:F13 E5:F7 F1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AN116"/>
  <sheetViews>
    <sheetView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9.85546875" bestFit="1" customWidth="1"/>
    <col min="2" max="2" width="10.5703125" customWidth="1"/>
    <col min="3" max="3" width="55.7109375" customWidth="1"/>
    <col min="4" max="4" width="38.28515625" customWidth="1"/>
    <col min="5" max="5" width="10.5703125" customWidth="1"/>
    <col min="6" max="6" width="34.28515625" bestFit="1" customWidth="1"/>
    <col min="7" max="7" width="30.28515625" style="13" bestFit="1" customWidth="1"/>
    <col min="8" max="8" width="55.5703125" bestFit="1" customWidth="1"/>
    <col min="9" max="9" width="8.7109375" style="15" customWidth="1"/>
    <col min="10" max="10" width="9.42578125" customWidth="1"/>
    <col min="11" max="11" width="14.28515625" customWidth="1"/>
    <col min="12" max="12" width="13.85546875" customWidth="1"/>
    <col min="13" max="13" width="36.28515625" customWidth="1"/>
    <col min="14" max="14" width="16.7109375" customWidth="1"/>
    <col min="15" max="15" width="10.42578125" customWidth="1"/>
    <col min="16" max="16" width="16.140625" customWidth="1"/>
    <col min="17" max="17" width="14.28515625" customWidth="1"/>
    <col min="18" max="19" width="13.42578125" customWidth="1"/>
    <col min="20" max="33" width="15.7109375" customWidth="1"/>
    <col min="34" max="34" width="22" customWidth="1"/>
    <col min="35" max="35" width="26.140625" bestFit="1" customWidth="1"/>
    <col min="36" max="36" width="28.7109375" customWidth="1"/>
    <col min="37" max="37" width="21.85546875" customWidth="1"/>
    <col min="38" max="38" width="17.28515625" customWidth="1"/>
    <col min="39" max="39" width="25.7109375" customWidth="1"/>
    <col min="40" max="40" width="13.7109375" hidden="1" customWidth="1"/>
    <col min="41" max="41" width="0" hidden="1" customWidth="1"/>
  </cols>
  <sheetData>
    <row r="1" spans="1:40" ht="75.75" thickBot="1" x14ac:dyDescent="0.3">
      <c r="A1" s="1" t="s">
        <v>0</v>
      </c>
      <c r="B1" s="6" t="s">
        <v>19</v>
      </c>
      <c r="C1" s="5" t="s">
        <v>20</v>
      </c>
      <c r="D1" s="5" t="s">
        <v>21</v>
      </c>
      <c r="E1" s="4" t="s">
        <v>22</v>
      </c>
      <c r="F1" s="4" t="s">
        <v>23</v>
      </c>
      <c r="G1" s="14" t="s">
        <v>24</v>
      </c>
      <c r="H1" s="5" t="s">
        <v>25</v>
      </c>
      <c r="I1" s="3" t="s">
        <v>760</v>
      </c>
      <c r="J1" s="3" t="s">
        <v>26</v>
      </c>
      <c r="K1" s="3" t="s">
        <v>300</v>
      </c>
      <c r="L1" s="7" t="s">
        <v>27</v>
      </c>
      <c r="M1" s="8" t="s">
        <v>30</v>
      </c>
      <c r="N1" s="7" t="s">
        <v>28</v>
      </c>
      <c r="O1" s="7" t="s">
        <v>383</v>
      </c>
      <c r="P1" s="7" t="s">
        <v>29</v>
      </c>
      <c r="Q1" s="7" t="s">
        <v>384</v>
      </c>
      <c r="R1" s="7" t="s">
        <v>303</v>
      </c>
      <c r="S1" s="7" t="s">
        <v>385</v>
      </c>
      <c r="T1" s="7" t="s">
        <v>181</v>
      </c>
      <c r="U1" s="7" t="s">
        <v>224</v>
      </c>
      <c r="V1" s="7" t="s">
        <v>5</v>
      </c>
      <c r="W1" s="4" t="s">
        <v>6</v>
      </c>
      <c r="X1" s="4" t="s">
        <v>7</v>
      </c>
      <c r="Y1" s="4" t="s">
        <v>8</v>
      </c>
      <c r="Z1" s="4" t="s">
        <v>9</v>
      </c>
      <c r="AA1" s="4" t="s">
        <v>10</v>
      </c>
      <c r="AB1" s="5" t="s">
        <v>11</v>
      </c>
      <c r="AC1" s="4" t="s">
        <v>12</v>
      </c>
      <c r="AD1" s="4" t="s">
        <v>13</v>
      </c>
      <c r="AE1" s="4" t="s">
        <v>14</v>
      </c>
      <c r="AF1" s="4" t="s">
        <v>15</v>
      </c>
      <c r="AG1" s="4" t="s">
        <v>16</v>
      </c>
      <c r="AH1" s="14" t="s">
        <v>236</v>
      </c>
      <c r="AI1" s="16" t="s">
        <v>237</v>
      </c>
      <c r="AJ1" s="17" t="s">
        <v>238</v>
      </c>
      <c r="AK1" s="4" t="s">
        <v>524</v>
      </c>
      <c r="AL1" s="4" t="s">
        <v>17</v>
      </c>
      <c r="AM1" s="4" t="s">
        <v>18</v>
      </c>
      <c r="AN1" s="69" t="s">
        <v>525</v>
      </c>
    </row>
    <row r="2" spans="1:40" s="9" customFormat="1" ht="30.75" thickTop="1" x14ac:dyDescent="0.25">
      <c r="A2" s="358" t="s">
        <v>881</v>
      </c>
      <c r="B2" s="35">
        <v>402403</v>
      </c>
      <c r="C2" s="186" t="s">
        <v>234</v>
      </c>
      <c r="D2" s="80" t="s">
        <v>523</v>
      </c>
      <c r="E2" s="51">
        <v>642241</v>
      </c>
      <c r="F2" s="49" t="s">
        <v>495</v>
      </c>
      <c r="G2" s="55" t="s">
        <v>284</v>
      </c>
      <c r="H2" s="186" t="s">
        <v>791</v>
      </c>
      <c r="I2" s="89" t="s">
        <v>299</v>
      </c>
      <c r="J2" s="77">
        <v>139</v>
      </c>
      <c r="K2" s="77" t="s">
        <v>240</v>
      </c>
      <c r="L2" s="73">
        <v>2387352</v>
      </c>
      <c r="M2" s="72" t="s">
        <v>221</v>
      </c>
      <c r="N2" s="73">
        <v>2386208</v>
      </c>
      <c r="O2" s="191">
        <v>0.57999999999999996</v>
      </c>
      <c r="P2" s="54">
        <f>N2*0.21+N2</f>
        <v>2887311.68</v>
      </c>
      <c r="Q2" s="189">
        <f>L2-N2</f>
        <v>1144</v>
      </c>
      <c r="R2" s="190">
        <f>(L2-N2)/ABS(L2)</f>
        <v>4.7919200855173433E-4</v>
      </c>
      <c r="S2" s="191"/>
      <c r="T2" s="48">
        <v>42633</v>
      </c>
      <c r="U2" s="48">
        <v>42633</v>
      </c>
      <c r="V2" s="48">
        <v>42647</v>
      </c>
      <c r="W2" s="48">
        <v>42683</v>
      </c>
      <c r="X2" s="48">
        <v>42727</v>
      </c>
      <c r="Y2" s="48">
        <v>42727</v>
      </c>
      <c r="Z2" s="48">
        <v>42737</v>
      </c>
      <c r="AA2" s="200" t="s">
        <v>240</v>
      </c>
      <c r="AB2" s="200" t="s">
        <v>240</v>
      </c>
      <c r="AC2" s="200" t="s">
        <v>240</v>
      </c>
      <c r="AD2" s="200" t="s">
        <v>240</v>
      </c>
      <c r="AE2" s="200" t="s">
        <v>240</v>
      </c>
      <c r="AF2" s="48">
        <v>42737</v>
      </c>
      <c r="AG2" s="48">
        <v>42752</v>
      </c>
      <c r="AH2" s="205" t="s">
        <v>829</v>
      </c>
      <c r="AI2" s="67" t="s">
        <v>792</v>
      </c>
      <c r="AJ2" s="70" t="s">
        <v>840</v>
      </c>
      <c r="AK2" s="85"/>
      <c r="AL2" s="43"/>
      <c r="AM2" s="46" t="s">
        <v>223</v>
      </c>
    </row>
    <row r="3" spans="1:40" s="9" customFormat="1" ht="30" x14ac:dyDescent="0.25">
      <c r="A3" s="359"/>
      <c r="B3" s="35">
        <v>400401</v>
      </c>
      <c r="C3" s="132" t="s">
        <v>787</v>
      </c>
      <c r="D3" s="80" t="s">
        <v>522</v>
      </c>
      <c r="E3" s="51">
        <v>642244</v>
      </c>
      <c r="F3" s="49" t="s">
        <v>494</v>
      </c>
      <c r="G3" s="55" t="s">
        <v>284</v>
      </c>
      <c r="H3" s="186" t="s">
        <v>563</v>
      </c>
      <c r="I3" s="89" t="s">
        <v>299</v>
      </c>
      <c r="J3" s="84">
        <v>124</v>
      </c>
      <c r="K3" s="84" t="s">
        <v>240</v>
      </c>
      <c r="L3" s="73">
        <v>9248125.6799999997</v>
      </c>
      <c r="M3" s="72" t="s">
        <v>221</v>
      </c>
      <c r="N3" s="133"/>
      <c r="O3" s="133"/>
      <c r="P3" s="133"/>
      <c r="Q3" s="133"/>
      <c r="R3" s="133"/>
      <c r="S3" s="133"/>
      <c r="T3" s="93">
        <v>42633</v>
      </c>
      <c r="U3" s="93">
        <v>42633</v>
      </c>
      <c r="V3" s="93">
        <v>42647</v>
      </c>
      <c r="W3" s="34">
        <v>42711</v>
      </c>
      <c r="X3" s="34">
        <v>42758</v>
      </c>
      <c r="Y3" s="34">
        <v>42758</v>
      </c>
      <c r="Z3" s="34">
        <v>42757</v>
      </c>
      <c r="AA3" s="200" t="s">
        <v>240</v>
      </c>
      <c r="AB3" s="200" t="s">
        <v>240</v>
      </c>
      <c r="AC3" s="200" t="s">
        <v>240</v>
      </c>
      <c r="AD3" s="200" t="s">
        <v>240</v>
      </c>
      <c r="AE3" s="200" t="s">
        <v>240</v>
      </c>
      <c r="AF3" s="131"/>
      <c r="AG3" s="70"/>
      <c r="AH3" s="131"/>
      <c r="AI3" s="70"/>
      <c r="AJ3" s="70"/>
      <c r="AK3" s="43"/>
      <c r="AL3" s="43"/>
      <c r="AM3" s="46" t="s">
        <v>223</v>
      </c>
    </row>
    <row r="4" spans="1:40" s="9" customFormat="1" ht="30.75" thickBot="1" x14ac:dyDescent="0.3">
      <c r="A4" s="360"/>
      <c r="B4" s="243">
        <v>1852</v>
      </c>
      <c r="C4" s="244" t="s">
        <v>395</v>
      </c>
      <c r="D4" s="244" t="s">
        <v>468</v>
      </c>
      <c r="E4" s="245">
        <v>646706</v>
      </c>
      <c r="F4" s="246" t="s">
        <v>674</v>
      </c>
      <c r="G4" s="247" t="s">
        <v>302</v>
      </c>
      <c r="H4" s="244" t="s">
        <v>465</v>
      </c>
      <c r="I4" s="248" t="s">
        <v>299</v>
      </c>
      <c r="J4" s="245">
        <v>1</v>
      </c>
      <c r="K4" s="245" t="s">
        <v>240</v>
      </c>
      <c r="L4" s="249">
        <v>6960</v>
      </c>
      <c r="M4" s="250" t="s">
        <v>221</v>
      </c>
      <c r="N4" s="206" t="s">
        <v>240</v>
      </c>
      <c r="O4" s="206" t="s">
        <v>240</v>
      </c>
      <c r="P4" s="206" t="s">
        <v>240</v>
      </c>
      <c r="Q4" s="206" t="s">
        <v>240</v>
      </c>
      <c r="R4" s="206" t="s">
        <v>240</v>
      </c>
      <c r="S4" s="206" t="s">
        <v>240</v>
      </c>
      <c r="T4" s="251">
        <v>42640</v>
      </c>
      <c r="U4" s="251">
        <v>42642</v>
      </c>
      <c r="V4" s="251">
        <v>42655</v>
      </c>
      <c r="W4" s="252">
        <v>42711</v>
      </c>
      <c r="X4" s="206" t="s">
        <v>240</v>
      </c>
      <c r="Y4" s="206" t="s">
        <v>240</v>
      </c>
      <c r="Z4" s="206" t="s">
        <v>240</v>
      </c>
      <c r="AA4" s="206" t="s">
        <v>240</v>
      </c>
      <c r="AB4" s="206" t="s">
        <v>240</v>
      </c>
      <c r="AC4" s="206" t="s">
        <v>240</v>
      </c>
      <c r="AD4" s="206" t="s">
        <v>240</v>
      </c>
      <c r="AE4" s="206" t="s">
        <v>240</v>
      </c>
      <c r="AF4" s="252">
        <v>42758</v>
      </c>
      <c r="AG4" s="251">
        <v>42773</v>
      </c>
      <c r="AH4" s="206" t="s">
        <v>240</v>
      </c>
      <c r="AI4" s="206" t="s">
        <v>240</v>
      </c>
      <c r="AJ4" s="206" t="s">
        <v>240</v>
      </c>
      <c r="AK4" s="206" t="s">
        <v>240</v>
      </c>
      <c r="AL4" s="253">
        <v>42774</v>
      </c>
      <c r="AM4" s="254" t="s">
        <v>240</v>
      </c>
    </row>
    <row r="5" spans="1:40" s="9" customFormat="1" ht="30" customHeight="1" thickTop="1" x14ac:dyDescent="0.25">
      <c r="A5" s="361" t="s">
        <v>882</v>
      </c>
      <c r="B5" s="35">
        <v>1500</v>
      </c>
      <c r="C5" s="81" t="s">
        <v>565</v>
      </c>
      <c r="D5" s="49" t="s">
        <v>84</v>
      </c>
      <c r="E5" s="51">
        <v>642696</v>
      </c>
      <c r="F5" s="67" t="s">
        <v>496</v>
      </c>
      <c r="G5" s="55" t="s">
        <v>284</v>
      </c>
      <c r="H5" s="49" t="s">
        <v>52</v>
      </c>
      <c r="I5" s="89" t="s">
        <v>299</v>
      </c>
      <c r="J5" s="51">
        <v>58</v>
      </c>
      <c r="K5" s="78" t="s">
        <v>240</v>
      </c>
      <c r="L5" s="73">
        <v>719026.55999999994</v>
      </c>
      <c r="M5" s="72" t="s">
        <v>220</v>
      </c>
      <c r="N5" s="67"/>
      <c r="O5" s="67"/>
      <c r="P5" s="67"/>
      <c r="Q5" s="67"/>
      <c r="R5" s="67"/>
      <c r="S5" s="67"/>
      <c r="T5" s="48">
        <v>42633</v>
      </c>
      <c r="U5" s="48">
        <v>42633</v>
      </c>
      <c r="V5" s="48">
        <v>42647</v>
      </c>
      <c r="W5" s="48">
        <v>42723</v>
      </c>
      <c r="X5" s="48">
        <v>42783</v>
      </c>
      <c r="Y5" s="48">
        <v>42783</v>
      </c>
      <c r="Z5" s="48">
        <v>42786</v>
      </c>
      <c r="AA5" s="48">
        <v>42786</v>
      </c>
      <c r="AB5" s="70">
        <v>42789</v>
      </c>
      <c r="AC5" s="84" t="s">
        <v>225</v>
      </c>
      <c r="AD5" s="70">
        <v>42789</v>
      </c>
      <c r="AE5" s="137">
        <v>42795</v>
      </c>
      <c r="AF5" s="110">
        <v>42803</v>
      </c>
      <c r="AG5" s="113">
        <v>42818</v>
      </c>
      <c r="AH5" s="110">
        <v>42803</v>
      </c>
      <c r="AI5" s="70"/>
      <c r="AJ5" s="70"/>
      <c r="AK5" s="67"/>
      <c r="AL5" s="67"/>
      <c r="AM5" s="46" t="s">
        <v>223</v>
      </c>
    </row>
    <row r="6" spans="1:40" s="9" customFormat="1" ht="30" x14ac:dyDescent="0.25">
      <c r="A6" s="362"/>
      <c r="B6" s="35">
        <v>1501</v>
      </c>
      <c r="C6" s="81" t="s">
        <v>47</v>
      </c>
      <c r="D6" s="49" t="s">
        <v>85</v>
      </c>
      <c r="E6" s="51">
        <v>642697</v>
      </c>
      <c r="F6" s="67" t="s">
        <v>497</v>
      </c>
      <c r="G6" s="55" t="s">
        <v>284</v>
      </c>
      <c r="H6" s="49" t="s">
        <v>53</v>
      </c>
      <c r="I6" s="89" t="s">
        <v>299</v>
      </c>
      <c r="J6" s="51">
        <v>54</v>
      </c>
      <c r="K6" s="51" t="s">
        <v>240</v>
      </c>
      <c r="L6" s="73">
        <v>662367.84</v>
      </c>
      <c r="M6" s="72" t="s">
        <v>220</v>
      </c>
      <c r="N6" s="67"/>
      <c r="O6" s="67"/>
      <c r="P6" s="67"/>
      <c r="Q6" s="67"/>
      <c r="R6" s="67"/>
      <c r="S6" s="67"/>
      <c r="T6" s="27">
        <v>42633</v>
      </c>
      <c r="U6" s="27">
        <v>42633</v>
      </c>
      <c r="V6" s="27">
        <v>42647</v>
      </c>
      <c r="W6" s="48">
        <v>42723</v>
      </c>
      <c r="X6" s="48">
        <v>42783</v>
      </c>
      <c r="Y6" s="48">
        <v>42783</v>
      </c>
      <c r="Z6" s="48">
        <v>42786</v>
      </c>
      <c r="AA6" s="48">
        <v>42786</v>
      </c>
      <c r="AB6" s="70">
        <v>42789</v>
      </c>
      <c r="AC6" s="84" t="s">
        <v>227</v>
      </c>
      <c r="AD6" s="70">
        <v>42789</v>
      </c>
      <c r="AE6" s="209">
        <v>42795</v>
      </c>
      <c r="AF6" s="110">
        <v>42803</v>
      </c>
      <c r="AG6" s="113">
        <v>42818</v>
      </c>
      <c r="AH6" s="110">
        <v>42803</v>
      </c>
      <c r="AI6" s="70"/>
      <c r="AJ6" s="70"/>
      <c r="AK6" s="67"/>
      <c r="AL6" s="67"/>
      <c r="AM6" s="46" t="s">
        <v>223</v>
      </c>
    </row>
    <row r="7" spans="1:40" s="9" customFormat="1" ht="30" x14ac:dyDescent="0.25">
      <c r="A7" s="362"/>
      <c r="B7" s="35">
        <v>1502</v>
      </c>
      <c r="C7" s="81" t="s">
        <v>566</v>
      </c>
      <c r="D7" s="49" t="s">
        <v>86</v>
      </c>
      <c r="E7" s="51">
        <v>642723</v>
      </c>
      <c r="F7" s="67" t="s">
        <v>498</v>
      </c>
      <c r="G7" s="55" t="s">
        <v>284</v>
      </c>
      <c r="H7" s="49" t="s">
        <v>54</v>
      </c>
      <c r="I7" s="89" t="s">
        <v>299</v>
      </c>
      <c r="J7" s="51">
        <v>48</v>
      </c>
      <c r="K7" s="51" t="s">
        <v>240</v>
      </c>
      <c r="L7" s="73">
        <v>571983.60000000033</v>
      </c>
      <c r="M7" s="72" t="s">
        <v>220</v>
      </c>
      <c r="N7" s="67"/>
      <c r="O7" s="67"/>
      <c r="P7" s="67"/>
      <c r="Q7" s="67"/>
      <c r="R7" s="67"/>
      <c r="S7" s="228"/>
      <c r="T7" s="27">
        <v>42633</v>
      </c>
      <c r="U7" s="27">
        <v>42633</v>
      </c>
      <c r="V7" s="27">
        <v>42647</v>
      </c>
      <c r="W7" s="48">
        <v>42723</v>
      </c>
      <c r="X7" s="48">
        <v>42783</v>
      </c>
      <c r="Y7" s="48">
        <v>42783</v>
      </c>
      <c r="Z7" s="48">
        <v>42786</v>
      </c>
      <c r="AA7" s="48">
        <v>42786</v>
      </c>
      <c r="AB7" s="70">
        <v>42789</v>
      </c>
      <c r="AC7" s="84" t="s">
        <v>226</v>
      </c>
      <c r="AD7" s="70">
        <v>42789</v>
      </c>
      <c r="AE7" s="209">
        <v>42795</v>
      </c>
      <c r="AF7" s="110">
        <v>42803</v>
      </c>
      <c r="AG7" s="113">
        <v>42818</v>
      </c>
      <c r="AH7" s="110">
        <v>42803</v>
      </c>
      <c r="AI7" s="70"/>
      <c r="AJ7" s="70"/>
      <c r="AK7" s="67"/>
      <c r="AL7" s="67"/>
      <c r="AM7" s="46" t="s">
        <v>223</v>
      </c>
    </row>
    <row r="8" spans="1:40" s="9" customFormat="1" ht="30" x14ac:dyDescent="0.25">
      <c r="A8" s="362"/>
      <c r="B8" s="35">
        <v>1503</v>
      </c>
      <c r="C8" s="81" t="s">
        <v>47</v>
      </c>
      <c r="D8" s="49" t="s">
        <v>87</v>
      </c>
      <c r="E8" s="51">
        <v>642698</v>
      </c>
      <c r="F8" s="67" t="s">
        <v>499</v>
      </c>
      <c r="G8" s="55" t="s">
        <v>284</v>
      </c>
      <c r="H8" s="49" t="s">
        <v>55</v>
      </c>
      <c r="I8" s="89" t="s">
        <v>299</v>
      </c>
      <c r="J8" s="51">
        <v>55</v>
      </c>
      <c r="K8" s="51" t="s">
        <v>240</v>
      </c>
      <c r="L8" s="73">
        <v>688402.79999999993</v>
      </c>
      <c r="M8" s="72" t="s">
        <v>220</v>
      </c>
      <c r="N8" s="67"/>
      <c r="O8" s="67"/>
      <c r="P8" s="67"/>
      <c r="Q8" s="67"/>
      <c r="R8" s="67"/>
      <c r="S8" s="228"/>
      <c r="T8" s="27">
        <v>42633</v>
      </c>
      <c r="U8" s="27">
        <v>42633</v>
      </c>
      <c r="V8" s="27">
        <v>42647</v>
      </c>
      <c r="W8" s="48">
        <v>42723</v>
      </c>
      <c r="X8" s="48">
        <v>42783</v>
      </c>
      <c r="Y8" s="48">
        <v>42783</v>
      </c>
      <c r="Z8" s="48">
        <v>42786</v>
      </c>
      <c r="AA8" s="48">
        <v>42786</v>
      </c>
      <c r="AB8" s="70">
        <v>42789</v>
      </c>
      <c r="AC8" s="84" t="s">
        <v>230</v>
      </c>
      <c r="AD8" s="70">
        <v>42789</v>
      </c>
      <c r="AE8" s="209">
        <v>42795</v>
      </c>
      <c r="AF8" s="110">
        <v>42803</v>
      </c>
      <c r="AG8" s="113">
        <v>42818</v>
      </c>
      <c r="AH8" s="110">
        <v>42803</v>
      </c>
      <c r="AI8" s="70"/>
      <c r="AJ8" s="70"/>
      <c r="AK8" s="67"/>
      <c r="AL8" s="67"/>
      <c r="AM8" s="46" t="s">
        <v>223</v>
      </c>
    </row>
    <row r="9" spans="1:40" s="9" customFormat="1" ht="30" x14ac:dyDescent="0.25">
      <c r="A9" s="362"/>
      <c r="B9" s="35">
        <v>1504</v>
      </c>
      <c r="C9" s="81" t="s">
        <v>47</v>
      </c>
      <c r="D9" s="49" t="s">
        <v>88</v>
      </c>
      <c r="E9" s="51">
        <v>642699</v>
      </c>
      <c r="F9" s="67" t="s">
        <v>500</v>
      </c>
      <c r="G9" s="55" t="s">
        <v>284</v>
      </c>
      <c r="H9" s="49" t="s">
        <v>56</v>
      </c>
      <c r="I9" s="89" t="s">
        <v>299</v>
      </c>
      <c r="J9" s="51">
        <v>56</v>
      </c>
      <c r="K9" s="51" t="s">
        <v>240</v>
      </c>
      <c r="L9" s="73">
        <v>698837.75999999978</v>
      </c>
      <c r="M9" s="72" t="s">
        <v>220</v>
      </c>
      <c r="N9" s="67"/>
      <c r="O9" s="67"/>
      <c r="P9" s="67"/>
      <c r="Q9" s="67"/>
      <c r="R9" s="67"/>
      <c r="S9" s="228"/>
      <c r="T9" s="27">
        <v>42633</v>
      </c>
      <c r="U9" s="27">
        <v>42633</v>
      </c>
      <c r="V9" s="27">
        <v>42647</v>
      </c>
      <c r="W9" s="48">
        <v>42723</v>
      </c>
      <c r="X9" s="48">
        <v>42783</v>
      </c>
      <c r="Y9" s="48">
        <v>42783</v>
      </c>
      <c r="Z9" s="48">
        <v>42786</v>
      </c>
      <c r="AA9" s="48">
        <v>42786</v>
      </c>
      <c r="AB9" s="70">
        <v>42789</v>
      </c>
      <c r="AC9" s="84" t="s">
        <v>228</v>
      </c>
      <c r="AD9" s="70">
        <v>42789</v>
      </c>
      <c r="AE9" s="209">
        <v>42795</v>
      </c>
      <c r="AF9" s="110">
        <v>42803</v>
      </c>
      <c r="AG9" s="113">
        <v>42818</v>
      </c>
      <c r="AH9" s="110">
        <v>42803</v>
      </c>
      <c r="AI9" s="70"/>
      <c r="AJ9" s="70"/>
      <c r="AK9" s="67"/>
      <c r="AL9" s="67"/>
      <c r="AM9" s="46" t="s">
        <v>223</v>
      </c>
    </row>
    <row r="10" spans="1:40" s="9" customFormat="1" ht="30" x14ac:dyDescent="0.25">
      <c r="A10" s="362"/>
      <c r="B10" s="35">
        <v>1505</v>
      </c>
      <c r="C10" s="81" t="s">
        <v>47</v>
      </c>
      <c r="D10" s="49" t="s">
        <v>89</v>
      </c>
      <c r="E10" s="51">
        <v>642701</v>
      </c>
      <c r="F10" s="67" t="s">
        <v>501</v>
      </c>
      <c r="G10" s="55" t="s">
        <v>284</v>
      </c>
      <c r="H10" s="49" t="s">
        <v>57</v>
      </c>
      <c r="I10" s="89" t="s">
        <v>299</v>
      </c>
      <c r="J10" s="51">
        <v>56</v>
      </c>
      <c r="K10" s="51" t="s">
        <v>240</v>
      </c>
      <c r="L10" s="73">
        <v>702341.75999999978</v>
      </c>
      <c r="M10" s="72" t="s">
        <v>220</v>
      </c>
      <c r="N10" s="67"/>
      <c r="O10" s="67"/>
      <c r="P10" s="67"/>
      <c r="Q10" s="67"/>
      <c r="R10" s="67"/>
      <c r="S10" s="228"/>
      <c r="T10" s="27">
        <v>42633</v>
      </c>
      <c r="U10" s="27">
        <v>42633</v>
      </c>
      <c r="V10" s="27">
        <v>42647</v>
      </c>
      <c r="W10" s="48">
        <v>42723</v>
      </c>
      <c r="X10" s="48">
        <v>42783</v>
      </c>
      <c r="Y10" s="48">
        <v>42783</v>
      </c>
      <c r="Z10" s="48">
        <v>42786</v>
      </c>
      <c r="AA10" s="48">
        <v>42786</v>
      </c>
      <c r="AB10" s="70">
        <v>42790</v>
      </c>
      <c r="AC10" s="84" t="s">
        <v>225</v>
      </c>
      <c r="AD10" s="70">
        <v>42790</v>
      </c>
      <c r="AE10" s="209">
        <v>42796</v>
      </c>
      <c r="AF10" s="110">
        <v>42803</v>
      </c>
      <c r="AG10" s="113">
        <v>42818</v>
      </c>
      <c r="AH10" s="110">
        <v>42803</v>
      </c>
      <c r="AI10" s="70"/>
      <c r="AJ10" s="70"/>
      <c r="AK10" s="67"/>
      <c r="AL10" s="67"/>
      <c r="AM10" s="46" t="s">
        <v>223</v>
      </c>
    </row>
    <row r="11" spans="1:40" s="9" customFormat="1" ht="30" x14ac:dyDescent="0.25">
      <c r="A11" s="362"/>
      <c r="B11" s="35">
        <v>1506</v>
      </c>
      <c r="C11" s="81" t="s">
        <v>47</v>
      </c>
      <c r="D11" s="49" t="s">
        <v>90</v>
      </c>
      <c r="E11" s="51">
        <v>642702</v>
      </c>
      <c r="F11" s="67" t="s">
        <v>502</v>
      </c>
      <c r="G11" s="55" t="s">
        <v>284</v>
      </c>
      <c r="H11" s="49" t="s">
        <v>58</v>
      </c>
      <c r="I11" s="89" t="s">
        <v>299</v>
      </c>
      <c r="J11" s="51">
        <v>56</v>
      </c>
      <c r="K11" s="51" t="s">
        <v>240</v>
      </c>
      <c r="L11" s="73">
        <v>704357.75999999978</v>
      </c>
      <c r="M11" s="72" t="s">
        <v>220</v>
      </c>
      <c r="N11" s="67"/>
      <c r="O11" s="67"/>
      <c r="P11" s="67"/>
      <c r="Q11" s="67"/>
      <c r="R11" s="67"/>
      <c r="S11" s="228"/>
      <c r="T11" s="27">
        <v>42633</v>
      </c>
      <c r="U11" s="27">
        <v>42633</v>
      </c>
      <c r="V11" s="27">
        <v>42647</v>
      </c>
      <c r="W11" s="48">
        <v>42723</v>
      </c>
      <c r="X11" s="48">
        <v>42783</v>
      </c>
      <c r="Y11" s="48">
        <v>42783</v>
      </c>
      <c r="Z11" s="48">
        <v>42786</v>
      </c>
      <c r="AA11" s="48">
        <v>42786</v>
      </c>
      <c r="AB11" s="70">
        <v>42790</v>
      </c>
      <c r="AC11" s="84" t="s">
        <v>227</v>
      </c>
      <c r="AD11" s="70">
        <v>42790</v>
      </c>
      <c r="AE11" s="209">
        <v>42796</v>
      </c>
      <c r="AF11" s="110">
        <v>42803</v>
      </c>
      <c r="AG11" s="113">
        <v>42818</v>
      </c>
      <c r="AH11" s="110">
        <v>42803</v>
      </c>
      <c r="AI11" s="70"/>
      <c r="AJ11" s="70"/>
      <c r="AK11" s="67"/>
      <c r="AL11" s="67"/>
      <c r="AM11" s="46" t="s">
        <v>223</v>
      </c>
    </row>
    <row r="12" spans="1:40" s="9" customFormat="1" ht="30" x14ac:dyDescent="0.25">
      <c r="A12" s="362"/>
      <c r="B12" s="35">
        <v>1507</v>
      </c>
      <c r="C12" s="81" t="s">
        <v>565</v>
      </c>
      <c r="D12" s="49" t="s">
        <v>91</v>
      </c>
      <c r="E12" s="51">
        <v>642703</v>
      </c>
      <c r="F12" s="67" t="s">
        <v>503</v>
      </c>
      <c r="G12" s="55" t="s">
        <v>284</v>
      </c>
      <c r="H12" s="49" t="s">
        <v>59</v>
      </c>
      <c r="I12" s="89" t="s">
        <v>299</v>
      </c>
      <c r="J12" s="51">
        <v>50</v>
      </c>
      <c r="K12" s="51" t="s">
        <v>240</v>
      </c>
      <c r="L12" s="73">
        <v>594229.44000000006</v>
      </c>
      <c r="M12" s="72" t="s">
        <v>220</v>
      </c>
      <c r="N12" s="67"/>
      <c r="O12" s="67"/>
      <c r="P12" s="67"/>
      <c r="Q12" s="67"/>
      <c r="R12" s="67"/>
      <c r="S12" s="228"/>
      <c r="T12" s="27">
        <v>42633</v>
      </c>
      <c r="U12" s="27">
        <v>42633</v>
      </c>
      <c r="V12" s="27">
        <v>42647</v>
      </c>
      <c r="W12" s="48">
        <v>42723</v>
      </c>
      <c r="X12" s="48">
        <v>42783</v>
      </c>
      <c r="Y12" s="48">
        <v>42783</v>
      </c>
      <c r="Z12" s="48">
        <v>42786</v>
      </c>
      <c r="AA12" s="48">
        <v>42786</v>
      </c>
      <c r="AB12" s="70">
        <v>42790</v>
      </c>
      <c r="AC12" s="84" t="s">
        <v>226</v>
      </c>
      <c r="AD12" s="70">
        <v>42790</v>
      </c>
      <c r="AE12" s="209">
        <v>42796</v>
      </c>
      <c r="AF12" s="110">
        <v>42803</v>
      </c>
      <c r="AG12" s="113">
        <v>42818</v>
      </c>
      <c r="AH12" s="110">
        <v>42803</v>
      </c>
      <c r="AI12" s="70"/>
      <c r="AJ12" s="70"/>
      <c r="AK12" s="67"/>
      <c r="AL12" s="67"/>
      <c r="AM12" s="46" t="s">
        <v>223</v>
      </c>
    </row>
    <row r="13" spans="1:40" s="9" customFormat="1" ht="30" x14ac:dyDescent="0.25">
      <c r="A13" s="362"/>
      <c r="B13" s="35">
        <v>1508</v>
      </c>
      <c r="C13" s="81" t="s">
        <v>34</v>
      </c>
      <c r="D13" s="49" t="s">
        <v>92</v>
      </c>
      <c r="E13" s="51">
        <v>642704</v>
      </c>
      <c r="F13" s="67" t="s">
        <v>504</v>
      </c>
      <c r="G13" s="55" t="s">
        <v>284</v>
      </c>
      <c r="H13" s="49" t="s">
        <v>60</v>
      </c>
      <c r="I13" s="89" t="s">
        <v>299</v>
      </c>
      <c r="J13" s="51">
        <v>46</v>
      </c>
      <c r="K13" s="51" t="s">
        <v>240</v>
      </c>
      <c r="L13" s="73">
        <v>546204</v>
      </c>
      <c r="M13" s="72" t="s">
        <v>220</v>
      </c>
      <c r="N13" s="67"/>
      <c r="O13" s="67"/>
      <c r="P13" s="67"/>
      <c r="Q13" s="67"/>
      <c r="R13" s="67"/>
      <c r="S13" s="228"/>
      <c r="T13" s="27">
        <v>42633</v>
      </c>
      <c r="U13" s="27">
        <v>42633</v>
      </c>
      <c r="V13" s="27">
        <v>42647</v>
      </c>
      <c r="W13" s="48">
        <v>42723</v>
      </c>
      <c r="X13" s="48">
        <v>42783</v>
      </c>
      <c r="Y13" s="48">
        <v>42783</v>
      </c>
      <c r="Z13" s="48">
        <v>42786</v>
      </c>
      <c r="AA13" s="48">
        <v>42786</v>
      </c>
      <c r="AB13" s="70">
        <v>42790</v>
      </c>
      <c r="AC13" s="84" t="s">
        <v>230</v>
      </c>
      <c r="AD13" s="70">
        <v>42790</v>
      </c>
      <c r="AE13" s="209">
        <v>42796</v>
      </c>
      <c r="AF13" s="110">
        <v>42803</v>
      </c>
      <c r="AG13" s="113">
        <v>42818</v>
      </c>
      <c r="AH13" s="110">
        <v>42803</v>
      </c>
      <c r="AI13" s="70"/>
      <c r="AJ13" s="70"/>
      <c r="AK13" s="67"/>
      <c r="AL13" s="67"/>
      <c r="AM13" s="46" t="s">
        <v>223</v>
      </c>
    </row>
    <row r="14" spans="1:40" s="9" customFormat="1" ht="30" x14ac:dyDescent="0.25">
      <c r="A14" s="362"/>
      <c r="B14" s="35">
        <v>1509</v>
      </c>
      <c r="C14" s="81" t="s">
        <v>34</v>
      </c>
      <c r="D14" s="49" t="s">
        <v>93</v>
      </c>
      <c r="E14" s="51">
        <v>642705</v>
      </c>
      <c r="F14" s="67" t="s">
        <v>505</v>
      </c>
      <c r="G14" s="55" t="s">
        <v>284</v>
      </c>
      <c r="H14" s="49" t="s">
        <v>61</v>
      </c>
      <c r="I14" s="89" t="s">
        <v>299</v>
      </c>
      <c r="J14" s="51">
        <v>50</v>
      </c>
      <c r="K14" s="51" t="s">
        <v>240</v>
      </c>
      <c r="L14" s="73">
        <v>610217.52</v>
      </c>
      <c r="M14" s="72" t="s">
        <v>220</v>
      </c>
      <c r="N14" s="67"/>
      <c r="O14" s="67"/>
      <c r="P14" s="67"/>
      <c r="Q14" s="67"/>
      <c r="R14" s="67"/>
      <c r="S14" s="228"/>
      <c r="T14" s="27">
        <v>42633</v>
      </c>
      <c r="U14" s="27">
        <v>42633</v>
      </c>
      <c r="V14" s="27">
        <v>42647</v>
      </c>
      <c r="W14" s="48">
        <v>42723</v>
      </c>
      <c r="X14" s="48">
        <v>42783</v>
      </c>
      <c r="Y14" s="48">
        <v>42783</v>
      </c>
      <c r="Z14" s="48">
        <v>42786</v>
      </c>
      <c r="AA14" s="48">
        <v>42786</v>
      </c>
      <c r="AB14" s="70">
        <v>42790</v>
      </c>
      <c r="AC14" s="84" t="s">
        <v>228</v>
      </c>
      <c r="AD14" s="70">
        <v>42790</v>
      </c>
      <c r="AE14" s="209">
        <v>42796</v>
      </c>
      <c r="AF14" s="110">
        <v>42803</v>
      </c>
      <c r="AG14" s="113">
        <v>42818</v>
      </c>
      <c r="AH14" s="110">
        <v>42803</v>
      </c>
      <c r="AI14" s="70"/>
      <c r="AJ14" s="70"/>
      <c r="AK14" s="67"/>
      <c r="AL14" s="67"/>
      <c r="AM14" s="46" t="s">
        <v>223</v>
      </c>
    </row>
    <row r="15" spans="1:40" s="9" customFormat="1" ht="30" x14ac:dyDescent="0.25">
      <c r="A15" s="362"/>
      <c r="B15" s="35">
        <v>1510</v>
      </c>
      <c r="C15" s="81" t="s">
        <v>34</v>
      </c>
      <c r="D15" s="49" t="s">
        <v>94</v>
      </c>
      <c r="E15" s="51">
        <v>642706</v>
      </c>
      <c r="F15" s="67" t="s">
        <v>506</v>
      </c>
      <c r="G15" s="55" t="s">
        <v>284</v>
      </c>
      <c r="H15" s="49" t="s">
        <v>62</v>
      </c>
      <c r="I15" s="89" t="s">
        <v>299</v>
      </c>
      <c r="J15" s="51">
        <v>33</v>
      </c>
      <c r="K15" s="51" t="s">
        <v>240</v>
      </c>
      <c r="L15" s="73">
        <v>391842</v>
      </c>
      <c r="M15" s="72" t="s">
        <v>220</v>
      </c>
      <c r="N15" s="67"/>
      <c r="O15" s="67"/>
      <c r="P15" s="67"/>
      <c r="Q15" s="67"/>
      <c r="R15" s="67"/>
      <c r="S15" s="228"/>
      <c r="T15" s="27">
        <v>42633</v>
      </c>
      <c r="U15" s="27">
        <v>42633</v>
      </c>
      <c r="V15" s="27">
        <v>42647</v>
      </c>
      <c r="W15" s="48">
        <v>42723</v>
      </c>
      <c r="X15" s="48">
        <v>42783</v>
      </c>
      <c r="Y15" s="48">
        <v>42783</v>
      </c>
      <c r="Z15" s="48">
        <v>42786</v>
      </c>
      <c r="AA15" s="48">
        <v>42786</v>
      </c>
      <c r="AB15" s="70">
        <v>42793</v>
      </c>
      <c r="AC15" s="84" t="s">
        <v>225</v>
      </c>
      <c r="AD15" s="70">
        <v>42793</v>
      </c>
      <c r="AE15" s="209">
        <v>42797</v>
      </c>
      <c r="AF15" s="110">
        <v>42803</v>
      </c>
      <c r="AG15" s="113">
        <v>42818</v>
      </c>
      <c r="AH15" s="110">
        <v>42803</v>
      </c>
      <c r="AI15" s="70"/>
      <c r="AJ15" s="70"/>
      <c r="AK15" s="67"/>
      <c r="AL15" s="67"/>
      <c r="AM15" s="46" t="s">
        <v>223</v>
      </c>
    </row>
    <row r="16" spans="1:40" s="9" customFormat="1" ht="30" x14ac:dyDescent="0.25">
      <c r="A16" s="362"/>
      <c r="B16" s="35">
        <v>1511</v>
      </c>
      <c r="C16" s="81" t="s">
        <v>567</v>
      </c>
      <c r="D16" s="49" t="s">
        <v>95</v>
      </c>
      <c r="E16" s="51">
        <v>642707</v>
      </c>
      <c r="F16" s="67" t="s">
        <v>507</v>
      </c>
      <c r="G16" s="55" t="s">
        <v>284</v>
      </c>
      <c r="H16" s="49" t="s">
        <v>63</v>
      </c>
      <c r="I16" s="89" t="s">
        <v>299</v>
      </c>
      <c r="J16" s="51">
        <v>17</v>
      </c>
      <c r="K16" s="51" t="s">
        <v>240</v>
      </c>
      <c r="L16" s="73">
        <v>210519.36</v>
      </c>
      <c r="M16" s="72" t="s">
        <v>220</v>
      </c>
      <c r="N16" s="67"/>
      <c r="O16" s="67"/>
      <c r="P16" s="67"/>
      <c r="Q16" s="67"/>
      <c r="R16" s="67"/>
      <c r="S16" s="228"/>
      <c r="T16" s="27">
        <v>42633</v>
      </c>
      <c r="U16" s="27">
        <v>42633</v>
      </c>
      <c r="V16" s="27">
        <v>42647</v>
      </c>
      <c r="W16" s="48">
        <v>42723</v>
      </c>
      <c r="X16" s="48">
        <v>42783</v>
      </c>
      <c r="Y16" s="48">
        <v>42783</v>
      </c>
      <c r="Z16" s="48">
        <v>42786</v>
      </c>
      <c r="AA16" s="48">
        <v>42786</v>
      </c>
      <c r="AB16" s="70">
        <v>42793</v>
      </c>
      <c r="AC16" s="84" t="s">
        <v>227</v>
      </c>
      <c r="AD16" s="70">
        <v>42793</v>
      </c>
      <c r="AE16" s="209">
        <v>42797</v>
      </c>
      <c r="AF16" s="110">
        <v>42803</v>
      </c>
      <c r="AG16" s="113">
        <v>42818</v>
      </c>
      <c r="AH16" s="110">
        <v>42803</v>
      </c>
      <c r="AI16" s="70"/>
      <c r="AJ16" s="70"/>
      <c r="AK16" s="67"/>
      <c r="AL16" s="67"/>
      <c r="AM16" s="46" t="s">
        <v>223</v>
      </c>
    </row>
    <row r="17" spans="1:39" s="9" customFormat="1" ht="30" x14ac:dyDescent="0.25">
      <c r="A17" s="362"/>
      <c r="B17" s="35">
        <v>1512</v>
      </c>
      <c r="C17" s="81" t="s">
        <v>568</v>
      </c>
      <c r="D17" s="49" t="s">
        <v>96</v>
      </c>
      <c r="E17" s="51">
        <v>642708</v>
      </c>
      <c r="F17" s="67" t="s">
        <v>508</v>
      </c>
      <c r="G17" s="55" t="s">
        <v>284</v>
      </c>
      <c r="H17" s="49" t="s">
        <v>64</v>
      </c>
      <c r="I17" s="89" t="s">
        <v>299</v>
      </c>
      <c r="J17" s="51">
        <v>47</v>
      </c>
      <c r="K17" s="51" t="s">
        <v>240</v>
      </c>
      <c r="L17" s="73">
        <v>438355.20000000036</v>
      </c>
      <c r="M17" s="72" t="s">
        <v>220</v>
      </c>
      <c r="N17" s="67"/>
      <c r="O17" s="67"/>
      <c r="P17" s="67"/>
      <c r="Q17" s="67"/>
      <c r="R17" s="67"/>
      <c r="S17" s="228"/>
      <c r="T17" s="27">
        <v>42633</v>
      </c>
      <c r="U17" s="27">
        <v>42633</v>
      </c>
      <c r="V17" s="27">
        <v>42647</v>
      </c>
      <c r="W17" s="48">
        <v>42723</v>
      </c>
      <c r="X17" s="48">
        <v>42783</v>
      </c>
      <c r="Y17" s="48">
        <v>42783</v>
      </c>
      <c r="Z17" s="48">
        <v>42786</v>
      </c>
      <c r="AA17" s="48">
        <v>42786</v>
      </c>
      <c r="AB17" s="70">
        <v>42793</v>
      </c>
      <c r="AC17" s="84" t="s">
        <v>226</v>
      </c>
      <c r="AD17" s="70">
        <v>42793</v>
      </c>
      <c r="AE17" s="209">
        <v>42797</v>
      </c>
      <c r="AF17" s="110">
        <v>42803</v>
      </c>
      <c r="AG17" s="113">
        <v>42818</v>
      </c>
      <c r="AH17" s="110">
        <v>42803</v>
      </c>
      <c r="AI17" s="70"/>
      <c r="AJ17" s="70"/>
      <c r="AK17" s="67"/>
      <c r="AL17" s="67"/>
      <c r="AM17" s="46" t="s">
        <v>223</v>
      </c>
    </row>
    <row r="18" spans="1:39" s="9" customFormat="1" ht="30" x14ac:dyDescent="0.25">
      <c r="A18" s="362"/>
      <c r="B18" s="35">
        <v>1513</v>
      </c>
      <c r="C18" s="81" t="s">
        <v>569</v>
      </c>
      <c r="D18" s="49" t="s">
        <v>97</v>
      </c>
      <c r="E18" s="51">
        <v>642709</v>
      </c>
      <c r="F18" s="67" t="s">
        <v>509</v>
      </c>
      <c r="G18" s="55" t="s">
        <v>284</v>
      </c>
      <c r="H18" s="49" t="s">
        <v>65</v>
      </c>
      <c r="I18" s="89" t="s">
        <v>299</v>
      </c>
      <c r="J18" s="51">
        <v>46</v>
      </c>
      <c r="K18" s="51" t="s">
        <v>240</v>
      </c>
      <c r="L18" s="73">
        <v>452485.20000000036</v>
      </c>
      <c r="M18" s="72" t="s">
        <v>220</v>
      </c>
      <c r="N18" s="67"/>
      <c r="O18" s="67"/>
      <c r="P18" s="67"/>
      <c r="Q18" s="67"/>
      <c r="R18" s="67"/>
      <c r="S18" s="228"/>
      <c r="T18" s="27">
        <v>42633</v>
      </c>
      <c r="U18" s="27">
        <v>42633</v>
      </c>
      <c r="V18" s="27">
        <v>42647</v>
      </c>
      <c r="W18" s="48">
        <v>42723</v>
      </c>
      <c r="X18" s="48">
        <v>42783</v>
      </c>
      <c r="Y18" s="48">
        <v>42783</v>
      </c>
      <c r="Z18" s="48">
        <v>42786</v>
      </c>
      <c r="AA18" s="48">
        <v>42786</v>
      </c>
      <c r="AB18" s="70">
        <v>42793</v>
      </c>
      <c r="AC18" s="84" t="s">
        <v>230</v>
      </c>
      <c r="AD18" s="70">
        <v>42793</v>
      </c>
      <c r="AE18" s="209">
        <v>42797</v>
      </c>
      <c r="AF18" s="110">
        <v>42803</v>
      </c>
      <c r="AG18" s="113">
        <v>42818</v>
      </c>
      <c r="AH18" s="110">
        <v>42803</v>
      </c>
      <c r="AI18" s="70"/>
      <c r="AJ18" s="70"/>
      <c r="AK18" s="67"/>
      <c r="AL18" s="67"/>
      <c r="AM18" s="46" t="s">
        <v>223</v>
      </c>
    </row>
    <row r="19" spans="1:39" s="9" customFormat="1" ht="30" x14ac:dyDescent="0.25">
      <c r="A19" s="362"/>
      <c r="B19" s="35">
        <v>1514</v>
      </c>
      <c r="C19" s="81" t="s">
        <v>570</v>
      </c>
      <c r="D19" s="49" t="s">
        <v>98</v>
      </c>
      <c r="E19" s="51">
        <v>642710</v>
      </c>
      <c r="F19" s="67" t="s">
        <v>510</v>
      </c>
      <c r="G19" s="55" t="s">
        <v>284</v>
      </c>
      <c r="H19" s="49" t="s">
        <v>66</v>
      </c>
      <c r="I19" s="89" t="s">
        <v>299</v>
      </c>
      <c r="J19" s="51">
        <v>44</v>
      </c>
      <c r="K19" s="51" t="s">
        <v>240</v>
      </c>
      <c r="L19" s="73">
        <v>522508.32000000036</v>
      </c>
      <c r="M19" s="72" t="s">
        <v>220</v>
      </c>
      <c r="N19" s="67"/>
      <c r="O19" s="67"/>
      <c r="P19" s="67"/>
      <c r="Q19" s="67"/>
      <c r="R19" s="67"/>
      <c r="S19" s="228"/>
      <c r="T19" s="27">
        <v>42633</v>
      </c>
      <c r="U19" s="27">
        <v>42633</v>
      </c>
      <c r="V19" s="27">
        <v>42647</v>
      </c>
      <c r="W19" s="48">
        <v>42723</v>
      </c>
      <c r="X19" s="48">
        <v>42783</v>
      </c>
      <c r="Y19" s="48">
        <v>42783</v>
      </c>
      <c r="Z19" s="48">
        <v>42786</v>
      </c>
      <c r="AA19" s="48">
        <v>42786</v>
      </c>
      <c r="AB19" s="70">
        <v>42793</v>
      </c>
      <c r="AC19" s="84" t="s">
        <v>228</v>
      </c>
      <c r="AD19" s="70">
        <v>42793</v>
      </c>
      <c r="AE19" s="209">
        <v>42797</v>
      </c>
      <c r="AF19" s="110">
        <v>42803</v>
      </c>
      <c r="AG19" s="113">
        <v>42818</v>
      </c>
      <c r="AH19" s="110">
        <v>42803</v>
      </c>
      <c r="AI19" s="70"/>
      <c r="AJ19" s="70"/>
      <c r="AK19" s="67"/>
      <c r="AL19" s="67"/>
      <c r="AM19" s="46" t="s">
        <v>223</v>
      </c>
    </row>
    <row r="20" spans="1:39" s="9" customFormat="1" ht="30" x14ac:dyDescent="0.25">
      <c r="A20" s="362"/>
      <c r="B20" s="35">
        <v>1515</v>
      </c>
      <c r="C20" s="81" t="s">
        <v>572</v>
      </c>
      <c r="D20" s="49" t="s">
        <v>99</v>
      </c>
      <c r="E20" s="51">
        <v>642725</v>
      </c>
      <c r="F20" s="67" t="s">
        <v>511</v>
      </c>
      <c r="G20" s="55" t="s">
        <v>284</v>
      </c>
      <c r="H20" s="49" t="s">
        <v>67</v>
      </c>
      <c r="I20" s="89" t="s">
        <v>299</v>
      </c>
      <c r="J20" s="51">
        <v>36</v>
      </c>
      <c r="K20" s="51" t="s">
        <v>240</v>
      </c>
      <c r="L20" s="73">
        <v>475213.92000000004</v>
      </c>
      <c r="M20" s="72" t="s">
        <v>220</v>
      </c>
      <c r="N20" s="67"/>
      <c r="O20" s="67"/>
      <c r="P20" s="67"/>
      <c r="Q20" s="67"/>
      <c r="R20" s="67"/>
      <c r="S20" s="228"/>
      <c r="T20" s="27">
        <v>42633</v>
      </c>
      <c r="U20" s="27">
        <v>42633</v>
      </c>
      <c r="V20" s="27">
        <v>42647</v>
      </c>
      <c r="W20" s="48">
        <v>42723</v>
      </c>
      <c r="X20" s="48">
        <v>42783</v>
      </c>
      <c r="Y20" s="48">
        <v>42783</v>
      </c>
      <c r="Z20" s="48">
        <v>42786</v>
      </c>
      <c r="AA20" s="48">
        <v>42786</v>
      </c>
      <c r="AB20" s="70">
        <v>42794</v>
      </c>
      <c r="AC20" s="84" t="s">
        <v>225</v>
      </c>
      <c r="AD20" s="70">
        <v>42794</v>
      </c>
      <c r="AE20" s="209">
        <v>42800</v>
      </c>
      <c r="AF20" s="110">
        <v>42803</v>
      </c>
      <c r="AG20" s="113">
        <v>42818</v>
      </c>
      <c r="AH20" s="110">
        <v>42803</v>
      </c>
      <c r="AI20" s="70"/>
      <c r="AJ20" s="70"/>
      <c r="AK20" s="67"/>
      <c r="AL20" s="67"/>
      <c r="AM20" s="46" t="s">
        <v>223</v>
      </c>
    </row>
    <row r="21" spans="1:39" s="9" customFormat="1" ht="30" x14ac:dyDescent="0.25">
      <c r="A21" s="362"/>
      <c r="B21" s="35">
        <v>1516</v>
      </c>
      <c r="C21" s="81" t="s">
        <v>571</v>
      </c>
      <c r="D21" s="49" t="s">
        <v>100</v>
      </c>
      <c r="E21" s="51">
        <v>642712</v>
      </c>
      <c r="F21" s="67" t="s">
        <v>512</v>
      </c>
      <c r="G21" s="55" t="s">
        <v>284</v>
      </c>
      <c r="H21" s="49" t="s">
        <v>68</v>
      </c>
      <c r="I21" s="89" t="s">
        <v>299</v>
      </c>
      <c r="J21" s="51">
        <v>31</v>
      </c>
      <c r="K21" s="51" t="s">
        <v>240</v>
      </c>
      <c r="L21" s="73">
        <v>368256</v>
      </c>
      <c r="M21" s="72" t="s">
        <v>220</v>
      </c>
      <c r="N21" s="67"/>
      <c r="O21" s="67"/>
      <c r="P21" s="67"/>
      <c r="Q21" s="67"/>
      <c r="R21" s="67"/>
      <c r="S21" s="228"/>
      <c r="T21" s="27">
        <v>42633</v>
      </c>
      <c r="U21" s="27">
        <v>42633</v>
      </c>
      <c r="V21" s="27">
        <v>42647</v>
      </c>
      <c r="W21" s="48">
        <v>42723</v>
      </c>
      <c r="X21" s="48">
        <v>42783</v>
      </c>
      <c r="Y21" s="48">
        <v>42783</v>
      </c>
      <c r="Z21" s="48">
        <v>42786</v>
      </c>
      <c r="AA21" s="48">
        <v>42786</v>
      </c>
      <c r="AB21" s="70">
        <v>42794</v>
      </c>
      <c r="AC21" s="84" t="s">
        <v>227</v>
      </c>
      <c r="AD21" s="70">
        <v>42794</v>
      </c>
      <c r="AE21" s="209">
        <v>42800</v>
      </c>
      <c r="AF21" s="110">
        <v>42803</v>
      </c>
      <c r="AG21" s="113">
        <v>42818</v>
      </c>
      <c r="AH21" s="110">
        <v>42803</v>
      </c>
      <c r="AI21" s="70"/>
      <c r="AJ21" s="70"/>
      <c r="AK21" s="67"/>
      <c r="AL21" s="67"/>
      <c r="AM21" s="46" t="s">
        <v>223</v>
      </c>
    </row>
    <row r="22" spans="1:39" s="9" customFormat="1" ht="30" x14ac:dyDescent="0.25">
      <c r="A22" s="362"/>
      <c r="B22" s="35">
        <v>1517</v>
      </c>
      <c r="C22" s="81" t="s">
        <v>573</v>
      </c>
      <c r="D22" s="49" t="s">
        <v>101</v>
      </c>
      <c r="E22" s="51">
        <v>642714</v>
      </c>
      <c r="F22" s="67" t="s">
        <v>513</v>
      </c>
      <c r="G22" s="55" t="s">
        <v>284</v>
      </c>
      <c r="H22" s="49" t="s">
        <v>69</v>
      </c>
      <c r="I22" s="89" t="s">
        <v>299</v>
      </c>
      <c r="J22" s="51">
        <v>31</v>
      </c>
      <c r="K22" s="51" t="s">
        <v>240</v>
      </c>
      <c r="L22" s="73">
        <v>368274</v>
      </c>
      <c r="M22" s="72" t="s">
        <v>220</v>
      </c>
      <c r="N22" s="67"/>
      <c r="O22" s="67"/>
      <c r="P22" s="67"/>
      <c r="Q22" s="67"/>
      <c r="R22" s="67"/>
      <c r="S22" s="228"/>
      <c r="T22" s="27">
        <v>42633</v>
      </c>
      <c r="U22" s="27">
        <v>42633</v>
      </c>
      <c r="V22" s="27">
        <v>42647</v>
      </c>
      <c r="W22" s="48">
        <v>42723</v>
      </c>
      <c r="X22" s="48">
        <v>42783</v>
      </c>
      <c r="Y22" s="48">
        <v>42783</v>
      </c>
      <c r="Z22" s="48">
        <v>42786</v>
      </c>
      <c r="AA22" s="48">
        <v>42786</v>
      </c>
      <c r="AB22" s="70">
        <v>42794</v>
      </c>
      <c r="AC22" s="84" t="s">
        <v>226</v>
      </c>
      <c r="AD22" s="70">
        <v>42794</v>
      </c>
      <c r="AE22" s="209">
        <v>42800</v>
      </c>
      <c r="AF22" s="110">
        <v>42803</v>
      </c>
      <c r="AG22" s="113">
        <v>42818</v>
      </c>
      <c r="AH22" s="110">
        <v>42803</v>
      </c>
      <c r="AI22" s="70"/>
      <c r="AJ22" s="70"/>
      <c r="AK22" s="67"/>
      <c r="AL22" s="67"/>
      <c r="AM22" s="46" t="s">
        <v>223</v>
      </c>
    </row>
    <row r="23" spans="1:39" s="9" customFormat="1" ht="30" x14ac:dyDescent="0.25">
      <c r="A23" s="362"/>
      <c r="B23" s="35">
        <v>1518</v>
      </c>
      <c r="C23" s="81" t="s">
        <v>574</v>
      </c>
      <c r="D23" s="49" t="s">
        <v>102</v>
      </c>
      <c r="E23" s="51">
        <v>642715</v>
      </c>
      <c r="F23" s="67" t="s">
        <v>514</v>
      </c>
      <c r="G23" s="55" t="s">
        <v>284</v>
      </c>
      <c r="H23" s="49" t="s">
        <v>70</v>
      </c>
      <c r="I23" s="89" t="s">
        <v>299</v>
      </c>
      <c r="J23" s="51">
        <v>24</v>
      </c>
      <c r="K23" s="51" t="s">
        <v>240</v>
      </c>
      <c r="L23" s="73">
        <v>291181.92</v>
      </c>
      <c r="M23" s="72" t="s">
        <v>220</v>
      </c>
      <c r="N23" s="67"/>
      <c r="O23" s="67"/>
      <c r="P23" s="67"/>
      <c r="Q23" s="67"/>
      <c r="R23" s="67"/>
      <c r="S23" s="228"/>
      <c r="T23" s="27">
        <v>42633</v>
      </c>
      <c r="U23" s="27">
        <v>42633</v>
      </c>
      <c r="V23" s="27">
        <v>42647</v>
      </c>
      <c r="W23" s="48">
        <v>42723</v>
      </c>
      <c r="X23" s="48">
        <v>42783</v>
      </c>
      <c r="Y23" s="48">
        <v>42783</v>
      </c>
      <c r="Z23" s="48">
        <v>42786</v>
      </c>
      <c r="AA23" s="48">
        <v>42786</v>
      </c>
      <c r="AB23" s="70">
        <v>42794</v>
      </c>
      <c r="AC23" s="84" t="s">
        <v>230</v>
      </c>
      <c r="AD23" s="70">
        <v>42794</v>
      </c>
      <c r="AE23" s="209">
        <v>42800</v>
      </c>
      <c r="AF23" s="110">
        <v>42803</v>
      </c>
      <c r="AG23" s="113">
        <v>42818</v>
      </c>
      <c r="AH23" s="110">
        <v>42803</v>
      </c>
      <c r="AI23" s="70"/>
      <c r="AJ23" s="70"/>
      <c r="AK23" s="67"/>
      <c r="AL23" s="67"/>
      <c r="AM23" s="46" t="s">
        <v>223</v>
      </c>
    </row>
    <row r="24" spans="1:39" s="9" customFormat="1" ht="30" x14ac:dyDescent="0.25">
      <c r="A24" s="362"/>
      <c r="B24" s="35">
        <v>1519</v>
      </c>
      <c r="C24" s="81" t="s">
        <v>575</v>
      </c>
      <c r="D24" s="49" t="s">
        <v>103</v>
      </c>
      <c r="E24" s="51">
        <v>642716</v>
      </c>
      <c r="F24" s="67" t="s">
        <v>515</v>
      </c>
      <c r="G24" s="55" t="s">
        <v>284</v>
      </c>
      <c r="H24" s="49" t="s">
        <v>71</v>
      </c>
      <c r="I24" s="89" t="s">
        <v>299</v>
      </c>
      <c r="J24" s="51">
        <v>60</v>
      </c>
      <c r="K24" s="51" t="s">
        <v>240</v>
      </c>
      <c r="L24" s="73">
        <v>713108.15999999992</v>
      </c>
      <c r="M24" s="72" t="s">
        <v>220</v>
      </c>
      <c r="N24" s="67"/>
      <c r="O24" s="67"/>
      <c r="P24" s="67"/>
      <c r="Q24" s="67"/>
      <c r="R24" s="67"/>
      <c r="S24" s="228"/>
      <c r="T24" s="27">
        <v>42633</v>
      </c>
      <c r="U24" s="27">
        <v>42633</v>
      </c>
      <c r="V24" s="27">
        <v>42647</v>
      </c>
      <c r="W24" s="48">
        <v>42723</v>
      </c>
      <c r="X24" s="48">
        <v>42783</v>
      </c>
      <c r="Y24" s="48">
        <v>42783</v>
      </c>
      <c r="Z24" s="48">
        <v>42786</v>
      </c>
      <c r="AA24" s="48">
        <v>42786</v>
      </c>
      <c r="AB24" s="70">
        <v>42794</v>
      </c>
      <c r="AC24" s="84" t="s">
        <v>228</v>
      </c>
      <c r="AD24" s="70">
        <v>42794</v>
      </c>
      <c r="AE24" s="209">
        <v>42800</v>
      </c>
      <c r="AF24" s="110">
        <v>42803</v>
      </c>
      <c r="AG24" s="113">
        <v>42818</v>
      </c>
      <c r="AH24" s="110">
        <v>42803</v>
      </c>
      <c r="AI24" s="70"/>
      <c r="AJ24" s="70"/>
      <c r="AK24" s="67"/>
      <c r="AL24" s="67"/>
      <c r="AM24" s="46" t="s">
        <v>223</v>
      </c>
    </row>
    <row r="25" spans="1:39" s="9" customFormat="1" ht="30" x14ac:dyDescent="0.25">
      <c r="A25" s="362"/>
      <c r="B25" s="35">
        <v>1520</v>
      </c>
      <c r="C25" s="80" t="s">
        <v>34</v>
      </c>
      <c r="D25" s="49" t="s">
        <v>104</v>
      </c>
      <c r="E25" s="51">
        <v>642717</v>
      </c>
      <c r="F25" s="67" t="s">
        <v>516</v>
      </c>
      <c r="G25" s="55" t="s">
        <v>284</v>
      </c>
      <c r="H25" s="49" t="s">
        <v>72</v>
      </c>
      <c r="I25" s="89" t="s">
        <v>299</v>
      </c>
      <c r="J25" s="51">
        <v>1</v>
      </c>
      <c r="K25" s="51" t="s">
        <v>240</v>
      </c>
      <c r="L25" s="73">
        <v>11874</v>
      </c>
      <c r="M25" s="72" t="s">
        <v>220</v>
      </c>
      <c r="N25" s="67"/>
      <c r="O25" s="67"/>
      <c r="P25" s="67"/>
      <c r="Q25" s="228"/>
      <c r="R25" s="228"/>
      <c r="S25" s="228"/>
      <c r="T25" s="27">
        <v>42633</v>
      </c>
      <c r="U25" s="27">
        <v>42633</v>
      </c>
      <c r="V25" s="27">
        <v>42647</v>
      </c>
      <c r="W25" s="48">
        <v>42723</v>
      </c>
      <c r="X25" s="48">
        <v>42783</v>
      </c>
      <c r="Y25" s="48">
        <v>42783</v>
      </c>
      <c r="Z25" s="48">
        <v>42786</v>
      </c>
      <c r="AA25" s="48">
        <v>42786</v>
      </c>
      <c r="AB25" s="209">
        <v>42795</v>
      </c>
      <c r="AC25" s="84" t="s">
        <v>225</v>
      </c>
      <c r="AD25" s="209">
        <v>42795</v>
      </c>
      <c r="AE25" s="209">
        <v>42801</v>
      </c>
      <c r="AF25" s="110">
        <v>42803</v>
      </c>
      <c r="AG25" s="113">
        <v>42818</v>
      </c>
      <c r="AH25" s="110">
        <v>42803</v>
      </c>
      <c r="AI25" s="22"/>
      <c r="AJ25" s="22"/>
      <c r="AK25" s="228"/>
      <c r="AL25" s="228"/>
      <c r="AM25" s="26" t="s">
        <v>223</v>
      </c>
    </row>
    <row r="26" spans="1:39" s="9" customFormat="1" ht="30" x14ac:dyDescent="0.25">
      <c r="A26" s="362"/>
      <c r="B26" s="35">
        <v>1521</v>
      </c>
      <c r="C26" s="81" t="s">
        <v>576</v>
      </c>
      <c r="D26" s="49" t="s">
        <v>105</v>
      </c>
      <c r="E26" s="51">
        <v>642718</v>
      </c>
      <c r="F26" s="67" t="s">
        <v>517</v>
      </c>
      <c r="G26" s="55" t="s">
        <v>284</v>
      </c>
      <c r="H26" s="49" t="s">
        <v>73</v>
      </c>
      <c r="I26" s="89" t="s">
        <v>299</v>
      </c>
      <c r="J26" s="51">
        <v>64</v>
      </c>
      <c r="K26" s="51" t="s">
        <v>240</v>
      </c>
      <c r="L26" s="73">
        <v>762714</v>
      </c>
      <c r="M26" s="72" t="s">
        <v>220</v>
      </c>
      <c r="N26" s="67"/>
      <c r="O26" s="67"/>
      <c r="P26" s="67"/>
      <c r="Q26" s="67"/>
      <c r="R26" s="67"/>
      <c r="S26" s="67"/>
      <c r="T26" s="27">
        <v>42633</v>
      </c>
      <c r="U26" s="27">
        <v>42633</v>
      </c>
      <c r="V26" s="27">
        <v>42647</v>
      </c>
      <c r="W26" s="48">
        <v>42723</v>
      </c>
      <c r="X26" s="48">
        <v>42783</v>
      </c>
      <c r="Y26" s="48">
        <v>42783</v>
      </c>
      <c r="Z26" s="48">
        <v>42786</v>
      </c>
      <c r="AA26" s="48">
        <v>42786</v>
      </c>
      <c r="AB26" s="137">
        <v>42795</v>
      </c>
      <c r="AC26" s="84" t="s">
        <v>227</v>
      </c>
      <c r="AD26" s="137">
        <v>42795</v>
      </c>
      <c r="AE26" s="209">
        <v>42801</v>
      </c>
      <c r="AF26" s="110">
        <v>42803</v>
      </c>
      <c r="AG26" s="113">
        <v>42818</v>
      </c>
      <c r="AH26" s="110">
        <v>42803</v>
      </c>
      <c r="AI26" s="70"/>
      <c r="AJ26" s="70"/>
      <c r="AK26" s="67"/>
      <c r="AL26" s="67"/>
      <c r="AM26" s="46" t="s">
        <v>223</v>
      </c>
    </row>
    <row r="27" spans="1:39" s="9" customFormat="1" ht="30" x14ac:dyDescent="0.25">
      <c r="A27" s="362"/>
      <c r="B27" s="35">
        <v>1523</v>
      </c>
      <c r="C27" s="81" t="s">
        <v>811</v>
      </c>
      <c r="D27" s="49" t="s">
        <v>107</v>
      </c>
      <c r="E27" s="51">
        <v>642720</v>
      </c>
      <c r="F27" s="67" t="s">
        <v>519</v>
      </c>
      <c r="G27" s="55" t="s">
        <v>284</v>
      </c>
      <c r="H27" s="49" t="s">
        <v>75</v>
      </c>
      <c r="I27" s="89" t="s">
        <v>299</v>
      </c>
      <c r="J27" s="51">
        <v>9</v>
      </c>
      <c r="K27" s="51" t="s">
        <v>240</v>
      </c>
      <c r="L27" s="73">
        <v>88614</v>
      </c>
      <c r="M27" s="72" t="s">
        <v>220</v>
      </c>
      <c r="N27" s="73">
        <v>88614</v>
      </c>
      <c r="O27" s="67">
        <v>3.04</v>
      </c>
      <c r="P27" s="191">
        <f>N27*0.21+N27</f>
        <v>107222.94</v>
      </c>
      <c r="Q27" s="191">
        <f>L27-N27</f>
        <v>0</v>
      </c>
      <c r="R27" s="242">
        <f>(L27-N27)/ABS(L27)</f>
        <v>0</v>
      </c>
      <c r="S27" s="228"/>
      <c r="T27" s="27">
        <v>42633</v>
      </c>
      <c r="U27" s="27">
        <v>42633</v>
      </c>
      <c r="V27" s="27">
        <v>42647</v>
      </c>
      <c r="W27" s="48">
        <v>42723</v>
      </c>
      <c r="X27" s="48">
        <v>42783</v>
      </c>
      <c r="Y27" s="48">
        <v>42783</v>
      </c>
      <c r="Z27" s="48">
        <v>42786</v>
      </c>
      <c r="AA27" s="200" t="s">
        <v>240</v>
      </c>
      <c r="AB27" s="200" t="s">
        <v>240</v>
      </c>
      <c r="AC27" s="200" t="s">
        <v>240</v>
      </c>
      <c r="AD27" s="200" t="s">
        <v>240</v>
      </c>
      <c r="AE27" s="200" t="s">
        <v>240</v>
      </c>
      <c r="AF27" s="110">
        <v>42786</v>
      </c>
      <c r="AG27" s="113">
        <v>42801</v>
      </c>
      <c r="AH27" s="110">
        <v>42786</v>
      </c>
      <c r="AI27" s="70" t="s">
        <v>241</v>
      </c>
      <c r="AJ27" s="70" t="s">
        <v>850</v>
      </c>
      <c r="AK27" s="67"/>
      <c r="AL27" s="67"/>
      <c r="AM27" s="46" t="s">
        <v>223</v>
      </c>
    </row>
    <row r="28" spans="1:39" s="10" customFormat="1" ht="30" x14ac:dyDescent="0.25">
      <c r="A28" s="362"/>
      <c r="B28" s="35">
        <v>1524</v>
      </c>
      <c r="C28" s="81" t="s">
        <v>577</v>
      </c>
      <c r="D28" s="49" t="s">
        <v>108</v>
      </c>
      <c r="E28" s="51">
        <v>642721</v>
      </c>
      <c r="F28" s="67" t="s">
        <v>520</v>
      </c>
      <c r="G28" s="55" t="s">
        <v>284</v>
      </c>
      <c r="H28" s="49" t="s">
        <v>76</v>
      </c>
      <c r="I28" s="89" t="s">
        <v>299</v>
      </c>
      <c r="J28" s="51">
        <v>2</v>
      </c>
      <c r="K28" s="51" t="s">
        <v>240</v>
      </c>
      <c r="L28" s="73">
        <v>17802.96</v>
      </c>
      <c r="M28" s="72" t="s">
        <v>220</v>
      </c>
      <c r="N28" s="73">
        <v>17802.96</v>
      </c>
      <c r="O28" s="67">
        <v>3.04</v>
      </c>
      <c r="P28" s="191">
        <f>N28*0.21+N28</f>
        <v>21541.581599999998</v>
      </c>
      <c r="Q28" s="191">
        <f>L28-N28</f>
        <v>0</v>
      </c>
      <c r="R28" s="242">
        <f>(L28-N28)/ABS(L28)</f>
        <v>0</v>
      </c>
      <c r="S28" s="240"/>
      <c r="T28" s="27">
        <v>42633</v>
      </c>
      <c r="U28" s="27">
        <v>42633</v>
      </c>
      <c r="V28" s="27">
        <v>42647</v>
      </c>
      <c r="W28" s="48">
        <v>42723</v>
      </c>
      <c r="X28" s="48">
        <v>42783</v>
      </c>
      <c r="Y28" s="48">
        <v>42783</v>
      </c>
      <c r="Z28" s="48">
        <v>42786</v>
      </c>
      <c r="AA28" s="200" t="s">
        <v>240</v>
      </c>
      <c r="AB28" s="200" t="s">
        <v>240</v>
      </c>
      <c r="AC28" s="200" t="s">
        <v>240</v>
      </c>
      <c r="AD28" s="200" t="s">
        <v>240</v>
      </c>
      <c r="AE28" s="200" t="s">
        <v>240</v>
      </c>
      <c r="AF28" s="110">
        <v>42786</v>
      </c>
      <c r="AG28" s="113">
        <v>42801</v>
      </c>
      <c r="AH28" s="110">
        <v>42803</v>
      </c>
      <c r="AI28" s="70" t="s">
        <v>241</v>
      </c>
      <c r="AJ28" s="278" t="s">
        <v>850</v>
      </c>
      <c r="AK28" s="240"/>
      <c r="AL28" s="240"/>
      <c r="AM28" s="46" t="s">
        <v>223</v>
      </c>
    </row>
    <row r="29" spans="1:39" s="10" customFormat="1" ht="30.75" thickBot="1" x14ac:dyDescent="0.3">
      <c r="A29" s="363"/>
      <c r="B29" s="304">
        <v>1525</v>
      </c>
      <c r="C29" s="197" t="s">
        <v>50</v>
      </c>
      <c r="D29" s="305" t="s">
        <v>109</v>
      </c>
      <c r="E29" s="163">
        <v>642722</v>
      </c>
      <c r="F29" s="192" t="s">
        <v>521</v>
      </c>
      <c r="G29" s="164" t="s">
        <v>284</v>
      </c>
      <c r="H29" s="305" t="s">
        <v>77</v>
      </c>
      <c r="I29" s="165" t="s">
        <v>299</v>
      </c>
      <c r="J29" s="163">
        <v>8</v>
      </c>
      <c r="K29" s="163" t="s">
        <v>240</v>
      </c>
      <c r="L29" s="198">
        <v>95764.800000000003</v>
      </c>
      <c r="M29" s="306" t="s">
        <v>220</v>
      </c>
      <c r="N29" s="307"/>
      <c r="O29" s="307"/>
      <c r="P29" s="307"/>
      <c r="Q29" s="307"/>
      <c r="R29" s="307"/>
      <c r="S29" s="307"/>
      <c r="T29" s="169">
        <v>42633</v>
      </c>
      <c r="U29" s="169">
        <v>42633</v>
      </c>
      <c r="V29" s="169">
        <v>42647</v>
      </c>
      <c r="W29" s="169">
        <v>42723</v>
      </c>
      <c r="X29" s="169">
        <v>42783</v>
      </c>
      <c r="Y29" s="169">
        <v>42783</v>
      </c>
      <c r="Z29" s="169">
        <v>42786</v>
      </c>
      <c r="AA29" s="169">
        <v>42786</v>
      </c>
      <c r="AB29" s="138">
        <v>42795</v>
      </c>
      <c r="AC29" s="211" t="s">
        <v>226</v>
      </c>
      <c r="AD29" s="138">
        <v>42795</v>
      </c>
      <c r="AE29" s="212">
        <v>42801</v>
      </c>
      <c r="AF29" s="213">
        <v>42803</v>
      </c>
      <c r="AG29" s="185">
        <v>42818</v>
      </c>
      <c r="AH29" s="213">
        <v>42803</v>
      </c>
      <c r="AI29" s="308"/>
      <c r="AJ29" s="308"/>
      <c r="AK29" s="307"/>
      <c r="AL29" s="307"/>
      <c r="AM29" s="309" t="s">
        <v>223</v>
      </c>
    </row>
    <row r="30" spans="1:39" s="10" customFormat="1" ht="30.75" customHeight="1" thickTop="1" x14ac:dyDescent="0.25">
      <c r="A30" s="355" t="s">
        <v>883</v>
      </c>
      <c r="B30" s="312">
        <v>1526</v>
      </c>
      <c r="C30" s="313" t="s">
        <v>51</v>
      </c>
      <c r="D30" s="314" t="s">
        <v>110</v>
      </c>
      <c r="E30" s="315">
        <v>646489</v>
      </c>
      <c r="F30" s="316" t="s">
        <v>578</v>
      </c>
      <c r="G30" s="317" t="s">
        <v>678</v>
      </c>
      <c r="H30" s="314" t="s">
        <v>78</v>
      </c>
      <c r="I30" s="318" t="s">
        <v>299</v>
      </c>
      <c r="J30" s="319">
        <v>62</v>
      </c>
      <c r="K30" s="319" t="s">
        <v>240</v>
      </c>
      <c r="L30" s="320">
        <v>756570.24</v>
      </c>
      <c r="M30" s="321" t="s">
        <v>220</v>
      </c>
      <c r="N30" s="322"/>
      <c r="O30" s="322"/>
      <c r="P30" s="322"/>
      <c r="Q30" s="322"/>
      <c r="R30" s="322"/>
      <c r="S30" s="322"/>
      <c r="T30" s="28">
        <v>42640</v>
      </c>
      <c r="U30" s="28">
        <v>42640</v>
      </c>
      <c r="V30" s="28">
        <v>42654</v>
      </c>
      <c r="W30" s="323">
        <v>42793</v>
      </c>
      <c r="X30" s="323">
        <v>42823</v>
      </c>
      <c r="Y30" s="323">
        <v>42823</v>
      </c>
      <c r="Z30" s="323">
        <v>42825</v>
      </c>
      <c r="AA30" s="323">
        <v>42825</v>
      </c>
      <c r="AB30" s="324">
        <v>42830</v>
      </c>
      <c r="AC30" s="325" t="s">
        <v>225</v>
      </c>
      <c r="AD30" s="324">
        <v>42830</v>
      </c>
      <c r="AE30" s="324">
        <v>42836</v>
      </c>
      <c r="AF30" s="326">
        <v>42844</v>
      </c>
      <c r="AG30" s="326">
        <v>42859</v>
      </c>
      <c r="AH30" s="326">
        <v>42844</v>
      </c>
      <c r="AI30" s="327"/>
      <c r="AJ30" s="327"/>
      <c r="AK30" s="322"/>
      <c r="AL30" s="322"/>
      <c r="AM30" s="328" t="s">
        <v>223</v>
      </c>
    </row>
    <row r="31" spans="1:39" s="10" customFormat="1" ht="30" x14ac:dyDescent="0.25">
      <c r="A31" s="356"/>
      <c r="B31" s="35">
        <v>1527</v>
      </c>
      <c r="C31" s="36" t="s">
        <v>187</v>
      </c>
      <c r="D31" s="45" t="s">
        <v>111</v>
      </c>
      <c r="E31" s="82">
        <v>646490</v>
      </c>
      <c r="F31" s="24" t="s">
        <v>579</v>
      </c>
      <c r="G31" s="79" t="s">
        <v>678</v>
      </c>
      <c r="H31" s="45" t="s">
        <v>79</v>
      </c>
      <c r="I31" s="89" t="s">
        <v>299</v>
      </c>
      <c r="J31" s="51">
        <v>19</v>
      </c>
      <c r="K31" s="51" t="s">
        <v>240</v>
      </c>
      <c r="L31" s="83">
        <v>219438.96</v>
      </c>
      <c r="M31" s="40" t="s">
        <v>220</v>
      </c>
      <c r="N31" s="37"/>
      <c r="O31" s="37"/>
      <c r="P31" s="37"/>
      <c r="Q31" s="37"/>
      <c r="R31" s="37"/>
      <c r="S31" s="37"/>
      <c r="T31" s="27">
        <v>42640</v>
      </c>
      <c r="U31" s="27">
        <v>42640</v>
      </c>
      <c r="V31" s="27">
        <v>42654</v>
      </c>
      <c r="W31" s="70">
        <v>42793</v>
      </c>
      <c r="X31" s="70">
        <v>42823</v>
      </c>
      <c r="Y31" s="70">
        <v>42823</v>
      </c>
      <c r="Z31" s="70">
        <v>42825</v>
      </c>
      <c r="AA31" s="70">
        <v>42825</v>
      </c>
      <c r="AB31" s="137">
        <v>42830</v>
      </c>
      <c r="AC31" s="84" t="s">
        <v>227</v>
      </c>
      <c r="AD31" s="137">
        <v>42830</v>
      </c>
      <c r="AE31" s="137">
        <v>42836</v>
      </c>
      <c r="AF31" s="43">
        <v>42844</v>
      </c>
      <c r="AG31" s="43">
        <v>42859</v>
      </c>
      <c r="AH31" s="43">
        <v>42844</v>
      </c>
      <c r="AI31" s="42"/>
      <c r="AJ31" s="42"/>
      <c r="AK31" s="37"/>
      <c r="AL31" s="37"/>
      <c r="AM31" s="46" t="s">
        <v>223</v>
      </c>
    </row>
    <row r="32" spans="1:39" s="10" customFormat="1" ht="30" x14ac:dyDescent="0.25">
      <c r="A32" s="356"/>
      <c r="B32" s="35">
        <v>1528</v>
      </c>
      <c r="C32" s="36" t="s">
        <v>605</v>
      </c>
      <c r="D32" s="45" t="s">
        <v>112</v>
      </c>
      <c r="E32" s="82">
        <v>646491</v>
      </c>
      <c r="F32" s="24" t="s">
        <v>580</v>
      </c>
      <c r="G32" s="79" t="s">
        <v>678</v>
      </c>
      <c r="H32" s="45" t="s">
        <v>80</v>
      </c>
      <c r="I32" s="89" t="s">
        <v>299</v>
      </c>
      <c r="J32" s="38">
        <v>15</v>
      </c>
      <c r="K32" s="38" t="s">
        <v>240</v>
      </c>
      <c r="L32" s="83">
        <v>197803.2</v>
      </c>
      <c r="M32" s="40" t="s">
        <v>220</v>
      </c>
      <c r="N32" s="37"/>
      <c r="O32" s="37"/>
      <c r="P32" s="37"/>
      <c r="Q32" s="37"/>
      <c r="R32" s="37"/>
      <c r="S32" s="37"/>
      <c r="T32" s="27">
        <v>42640</v>
      </c>
      <c r="U32" s="27">
        <v>42640</v>
      </c>
      <c r="V32" s="27">
        <v>42654</v>
      </c>
      <c r="W32" s="70">
        <v>42793</v>
      </c>
      <c r="X32" s="70">
        <v>42823</v>
      </c>
      <c r="Y32" s="70">
        <v>42823</v>
      </c>
      <c r="Z32" s="70">
        <v>42825</v>
      </c>
      <c r="AA32" s="70">
        <v>42825</v>
      </c>
      <c r="AB32" s="137">
        <v>42830</v>
      </c>
      <c r="AC32" s="84" t="s">
        <v>226</v>
      </c>
      <c r="AD32" s="137">
        <v>42830</v>
      </c>
      <c r="AE32" s="137">
        <v>42836</v>
      </c>
      <c r="AF32" s="43">
        <v>42844</v>
      </c>
      <c r="AG32" s="43">
        <v>42859</v>
      </c>
      <c r="AH32" s="43">
        <v>42844</v>
      </c>
      <c r="AI32" s="42"/>
      <c r="AJ32" s="42"/>
      <c r="AK32" s="37"/>
      <c r="AL32" s="37"/>
      <c r="AM32" s="46" t="s">
        <v>223</v>
      </c>
    </row>
    <row r="33" spans="1:39" s="10" customFormat="1" ht="30" x14ac:dyDescent="0.25">
      <c r="A33" s="356"/>
      <c r="B33" s="35">
        <v>1529</v>
      </c>
      <c r="C33" s="36" t="s">
        <v>606</v>
      </c>
      <c r="D33" s="45" t="s">
        <v>113</v>
      </c>
      <c r="E33" s="82">
        <v>646492</v>
      </c>
      <c r="F33" s="24" t="s">
        <v>581</v>
      </c>
      <c r="G33" s="79" t="s">
        <v>678</v>
      </c>
      <c r="H33" s="45" t="s">
        <v>81</v>
      </c>
      <c r="I33" s="89" t="s">
        <v>299</v>
      </c>
      <c r="J33" s="38">
        <v>47</v>
      </c>
      <c r="K33" s="38" t="s">
        <v>240</v>
      </c>
      <c r="L33" s="39">
        <v>262800</v>
      </c>
      <c r="M33" s="40" t="s">
        <v>220</v>
      </c>
      <c r="N33" s="37"/>
      <c r="O33" s="37"/>
      <c r="P33" s="37"/>
      <c r="Q33" s="37"/>
      <c r="R33" s="37"/>
      <c r="S33" s="37"/>
      <c r="T33" s="27">
        <v>42640</v>
      </c>
      <c r="U33" s="27">
        <v>42640</v>
      </c>
      <c r="V33" s="27">
        <v>42654</v>
      </c>
      <c r="W33" s="70">
        <v>42793</v>
      </c>
      <c r="X33" s="70">
        <v>42823</v>
      </c>
      <c r="Y33" s="70">
        <v>42823</v>
      </c>
      <c r="Z33" s="70">
        <v>42825</v>
      </c>
      <c r="AA33" s="70">
        <v>42825</v>
      </c>
      <c r="AB33" s="137">
        <v>42830</v>
      </c>
      <c r="AC33" s="84" t="s">
        <v>230</v>
      </c>
      <c r="AD33" s="137">
        <v>42830</v>
      </c>
      <c r="AE33" s="137">
        <v>42836</v>
      </c>
      <c r="AF33" s="43">
        <v>42844</v>
      </c>
      <c r="AG33" s="43">
        <v>42859</v>
      </c>
      <c r="AH33" s="43">
        <v>42844</v>
      </c>
      <c r="AI33" s="42"/>
      <c r="AJ33" s="42"/>
      <c r="AK33" s="37"/>
      <c r="AL33" s="37"/>
      <c r="AM33" s="46" t="s">
        <v>223</v>
      </c>
    </row>
    <row r="34" spans="1:39" s="10" customFormat="1" ht="30" x14ac:dyDescent="0.25">
      <c r="A34" s="356"/>
      <c r="B34" s="35">
        <v>1530</v>
      </c>
      <c r="C34" s="36" t="s">
        <v>116</v>
      </c>
      <c r="D34" s="45" t="s">
        <v>114</v>
      </c>
      <c r="E34" s="82">
        <v>646495</v>
      </c>
      <c r="F34" s="24" t="s">
        <v>582</v>
      </c>
      <c r="G34" s="79" t="s">
        <v>678</v>
      </c>
      <c r="H34" s="45" t="s">
        <v>82</v>
      </c>
      <c r="I34" s="89" t="s">
        <v>299</v>
      </c>
      <c r="J34" s="38">
        <v>5</v>
      </c>
      <c r="K34" s="38" t="s">
        <v>240</v>
      </c>
      <c r="L34" s="39">
        <v>24000</v>
      </c>
      <c r="M34" s="40" t="s">
        <v>220</v>
      </c>
      <c r="N34" s="37"/>
      <c r="O34" s="37"/>
      <c r="P34" s="37"/>
      <c r="Q34" s="37"/>
      <c r="R34" s="37"/>
      <c r="S34" s="37"/>
      <c r="T34" s="27">
        <v>42640</v>
      </c>
      <c r="U34" s="27">
        <v>42640</v>
      </c>
      <c r="V34" s="27">
        <v>42654</v>
      </c>
      <c r="W34" s="70">
        <v>42793</v>
      </c>
      <c r="X34" s="70">
        <v>42823</v>
      </c>
      <c r="Y34" s="70">
        <v>42823</v>
      </c>
      <c r="Z34" s="70">
        <v>42825</v>
      </c>
      <c r="AA34" s="70">
        <v>42825</v>
      </c>
      <c r="AB34" s="137">
        <v>42830</v>
      </c>
      <c r="AC34" s="84" t="s">
        <v>228</v>
      </c>
      <c r="AD34" s="137">
        <v>42830</v>
      </c>
      <c r="AE34" s="137">
        <v>42836</v>
      </c>
      <c r="AF34" s="43">
        <v>42844</v>
      </c>
      <c r="AG34" s="43">
        <v>42859</v>
      </c>
      <c r="AH34" s="43">
        <v>42844</v>
      </c>
      <c r="AI34" s="42"/>
      <c r="AJ34" s="42"/>
      <c r="AK34" s="37"/>
      <c r="AL34" s="37"/>
      <c r="AM34" s="46" t="s">
        <v>223</v>
      </c>
    </row>
    <row r="35" spans="1:39" s="10" customFormat="1" ht="30" x14ac:dyDescent="0.25">
      <c r="A35" s="356"/>
      <c r="B35" s="35">
        <v>1531</v>
      </c>
      <c r="C35" s="36" t="s">
        <v>607</v>
      </c>
      <c r="D35" s="45" t="s">
        <v>115</v>
      </c>
      <c r="E35" s="82">
        <v>646496</v>
      </c>
      <c r="F35" s="24" t="s">
        <v>583</v>
      </c>
      <c r="G35" s="79" t="s">
        <v>678</v>
      </c>
      <c r="H35" s="45" t="s">
        <v>83</v>
      </c>
      <c r="I35" s="89" t="s">
        <v>299</v>
      </c>
      <c r="J35" s="38">
        <v>14</v>
      </c>
      <c r="K35" s="38" t="s">
        <v>240</v>
      </c>
      <c r="L35" s="39">
        <v>69600</v>
      </c>
      <c r="M35" s="40" t="s">
        <v>220</v>
      </c>
      <c r="N35" s="37"/>
      <c r="O35" s="37"/>
      <c r="P35" s="37"/>
      <c r="Q35" s="37"/>
      <c r="R35" s="37"/>
      <c r="S35" s="37"/>
      <c r="T35" s="27">
        <v>42640</v>
      </c>
      <c r="U35" s="27">
        <v>42640</v>
      </c>
      <c r="V35" s="27">
        <v>42654</v>
      </c>
      <c r="W35" s="70">
        <v>42793</v>
      </c>
      <c r="X35" s="70">
        <v>42823</v>
      </c>
      <c r="Y35" s="70">
        <v>42823</v>
      </c>
      <c r="Z35" s="70">
        <v>42825</v>
      </c>
      <c r="AA35" s="70">
        <v>42825</v>
      </c>
      <c r="AB35" s="137">
        <v>42830</v>
      </c>
      <c r="AC35" s="84" t="s">
        <v>229</v>
      </c>
      <c r="AD35" s="137">
        <v>42830</v>
      </c>
      <c r="AE35" s="137">
        <v>42836</v>
      </c>
      <c r="AF35" s="43">
        <v>42844</v>
      </c>
      <c r="AG35" s="43">
        <v>42859</v>
      </c>
      <c r="AH35" s="43">
        <v>42844</v>
      </c>
      <c r="AI35" s="42"/>
      <c r="AJ35" s="42"/>
      <c r="AK35" s="37"/>
      <c r="AL35" s="37"/>
      <c r="AM35" s="46" t="s">
        <v>223</v>
      </c>
    </row>
    <row r="36" spans="1:39" s="10" customFormat="1" ht="30" x14ac:dyDescent="0.25">
      <c r="A36" s="356"/>
      <c r="B36" s="35">
        <v>1532</v>
      </c>
      <c r="C36" s="36" t="s">
        <v>607</v>
      </c>
      <c r="D36" s="45" t="s">
        <v>143</v>
      </c>
      <c r="E36" s="82">
        <v>646497</v>
      </c>
      <c r="F36" s="24" t="s">
        <v>584</v>
      </c>
      <c r="G36" s="79" t="s">
        <v>678</v>
      </c>
      <c r="H36" s="45" t="s">
        <v>150</v>
      </c>
      <c r="I36" s="89" t="s">
        <v>299</v>
      </c>
      <c r="J36" s="38">
        <v>9</v>
      </c>
      <c r="K36" s="38" t="s">
        <v>240</v>
      </c>
      <c r="L36" s="39">
        <v>52800</v>
      </c>
      <c r="M36" s="40" t="s">
        <v>220</v>
      </c>
      <c r="N36" s="37"/>
      <c r="O36" s="37"/>
      <c r="P36" s="37"/>
      <c r="Q36" s="37"/>
      <c r="R36" s="37"/>
      <c r="S36" s="37"/>
      <c r="T36" s="27">
        <v>42640</v>
      </c>
      <c r="U36" s="27">
        <v>42640</v>
      </c>
      <c r="V36" s="27">
        <v>42654</v>
      </c>
      <c r="W36" s="70">
        <v>42793</v>
      </c>
      <c r="X36" s="70">
        <v>42823</v>
      </c>
      <c r="Y36" s="70">
        <v>42823</v>
      </c>
      <c r="Z36" s="70">
        <v>42825</v>
      </c>
      <c r="AA36" s="70">
        <v>42825</v>
      </c>
      <c r="AB36" s="209">
        <v>42831</v>
      </c>
      <c r="AC36" s="84" t="s">
        <v>225</v>
      </c>
      <c r="AD36" s="209">
        <v>42831</v>
      </c>
      <c r="AE36" s="209">
        <v>42837</v>
      </c>
      <c r="AF36" s="43">
        <v>42844</v>
      </c>
      <c r="AG36" s="43">
        <v>42859</v>
      </c>
      <c r="AH36" s="43">
        <v>42844</v>
      </c>
      <c r="AI36" s="42"/>
      <c r="AJ36" s="42"/>
      <c r="AK36" s="37"/>
      <c r="AL36" s="37"/>
      <c r="AM36" s="46" t="s">
        <v>223</v>
      </c>
    </row>
    <row r="37" spans="1:39" s="10" customFormat="1" ht="30" x14ac:dyDescent="0.25">
      <c r="A37" s="356"/>
      <c r="B37" s="35">
        <v>1533</v>
      </c>
      <c r="C37" s="36" t="s">
        <v>116</v>
      </c>
      <c r="D37" s="45" t="s">
        <v>144</v>
      </c>
      <c r="E37" s="82">
        <v>646498</v>
      </c>
      <c r="F37" s="24" t="s">
        <v>585</v>
      </c>
      <c r="G37" s="79" t="s">
        <v>678</v>
      </c>
      <c r="H37" s="45" t="s">
        <v>149</v>
      </c>
      <c r="I37" s="89" t="s">
        <v>299</v>
      </c>
      <c r="J37" s="38">
        <v>7</v>
      </c>
      <c r="K37" s="38" t="s">
        <v>240</v>
      </c>
      <c r="L37" s="39">
        <v>33600</v>
      </c>
      <c r="M37" s="40" t="s">
        <v>220</v>
      </c>
      <c r="N37" s="37"/>
      <c r="O37" s="37"/>
      <c r="P37" s="37"/>
      <c r="Q37" s="37"/>
      <c r="R37" s="37"/>
      <c r="S37" s="37"/>
      <c r="T37" s="27">
        <v>42640</v>
      </c>
      <c r="U37" s="27">
        <v>42640</v>
      </c>
      <c r="V37" s="27">
        <v>42654</v>
      </c>
      <c r="W37" s="70">
        <v>42793</v>
      </c>
      <c r="X37" s="70">
        <v>42823</v>
      </c>
      <c r="Y37" s="70">
        <v>42823</v>
      </c>
      <c r="Z37" s="70">
        <v>42825</v>
      </c>
      <c r="AA37" s="70">
        <v>42825</v>
      </c>
      <c r="AB37" s="209">
        <v>42831</v>
      </c>
      <c r="AC37" s="84" t="s">
        <v>227</v>
      </c>
      <c r="AD37" s="209">
        <v>42831</v>
      </c>
      <c r="AE37" s="209">
        <v>42837</v>
      </c>
      <c r="AF37" s="43">
        <v>42844</v>
      </c>
      <c r="AG37" s="43">
        <v>42859</v>
      </c>
      <c r="AH37" s="43">
        <v>42844</v>
      </c>
      <c r="AI37" s="42"/>
      <c r="AJ37" s="42"/>
      <c r="AK37" s="37"/>
      <c r="AL37" s="37"/>
      <c r="AM37" s="46" t="s">
        <v>223</v>
      </c>
    </row>
    <row r="38" spans="1:39" s="10" customFormat="1" ht="30" x14ac:dyDescent="0.25">
      <c r="A38" s="356"/>
      <c r="B38" s="35">
        <v>1534</v>
      </c>
      <c r="C38" s="36" t="s">
        <v>607</v>
      </c>
      <c r="D38" s="45" t="s">
        <v>145</v>
      </c>
      <c r="E38" s="82">
        <v>646499</v>
      </c>
      <c r="F38" s="24" t="s">
        <v>586</v>
      </c>
      <c r="G38" s="79" t="s">
        <v>678</v>
      </c>
      <c r="H38" s="45" t="s">
        <v>151</v>
      </c>
      <c r="I38" s="89" t="s">
        <v>299</v>
      </c>
      <c r="J38" s="38">
        <v>4</v>
      </c>
      <c r="K38" s="38" t="s">
        <v>240</v>
      </c>
      <c r="L38" s="39">
        <v>21600</v>
      </c>
      <c r="M38" s="40" t="s">
        <v>220</v>
      </c>
      <c r="N38" s="37"/>
      <c r="O38" s="37"/>
      <c r="P38" s="37"/>
      <c r="Q38" s="37"/>
      <c r="R38" s="37"/>
      <c r="S38" s="37"/>
      <c r="T38" s="27">
        <v>42640</v>
      </c>
      <c r="U38" s="27">
        <v>42640</v>
      </c>
      <c r="V38" s="27">
        <v>42654</v>
      </c>
      <c r="W38" s="70">
        <v>42793</v>
      </c>
      <c r="X38" s="70">
        <v>42823</v>
      </c>
      <c r="Y38" s="70">
        <v>42823</v>
      </c>
      <c r="Z38" s="70">
        <v>42825</v>
      </c>
      <c r="AA38" s="70">
        <v>42825</v>
      </c>
      <c r="AB38" s="209">
        <v>42831</v>
      </c>
      <c r="AC38" s="84" t="s">
        <v>226</v>
      </c>
      <c r="AD38" s="209">
        <v>42831</v>
      </c>
      <c r="AE38" s="209">
        <v>42837</v>
      </c>
      <c r="AF38" s="43">
        <v>42844</v>
      </c>
      <c r="AG38" s="43">
        <v>42859</v>
      </c>
      <c r="AH38" s="43">
        <v>42844</v>
      </c>
      <c r="AI38" s="42"/>
      <c r="AJ38" s="42"/>
      <c r="AK38" s="37"/>
      <c r="AL38" s="37"/>
      <c r="AM38" s="46" t="s">
        <v>223</v>
      </c>
    </row>
    <row r="39" spans="1:39" s="10" customFormat="1" ht="30" x14ac:dyDescent="0.25">
      <c r="A39" s="356"/>
      <c r="B39" s="35">
        <v>1535</v>
      </c>
      <c r="C39" s="36" t="s">
        <v>32</v>
      </c>
      <c r="D39" s="45" t="s">
        <v>146</v>
      </c>
      <c r="E39" s="82">
        <v>646500</v>
      </c>
      <c r="F39" s="24" t="s">
        <v>587</v>
      </c>
      <c r="G39" s="79" t="s">
        <v>678</v>
      </c>
      <c r="H39" s="45" t="s">
        <v>152</v>
      </c>
      <c r="I39" s="89" t="s">
        <v>299</v>
      </c>
      <c r="J39" s="38">
        <v>3</v>
      </c>
      <c r="K39" s="38" t="s">
        <v>240</v>
      </c>
      <c r="L39" s="39">
        <v>32400</v>
      </c>
      <c r="M39" s="40" t="s">
        <v>220</v>
      </c>
      <c r="N39" s="37"/>
      <c r="O39" s="37"/>
      <c r="P39" s="37"/>
      <c r="Q39" s="37"/>
      <c r="R39" s="37"/>
      <c r="S39" s="37"/>
      <c r="T39" s="27">
        <v>42640</v>
      </c>
      <c r="U39" s="27">
        <v>42640</v>
      </c>
      <c r="V39" s="27">
        <v>42654</v>
      </c>
      <c r="W39" s="70">
        <v>42793</v>
      </c>
      <c r="X39" s="70">
        <v>42823</v>
      </c>
      <c r="Y39" s="70">
        <v>42823</v>
      </c>
      <c r="Z39" s="70">
        <v>42825</v>
      </c>
      <c r="AA39" s="70">
        <v>42825</v>
      </c>
      <c r="AB39" s="209">
        <v>42831</v>
      </c>
      <c r="AC39" s="84" t="s">
        <v>230</v>
      </c>
      <c r="AD39" s="209">
        <v>42831</v>
      </c>
      <c r="AE39" s="209">
        <v>42837</v>
      </c>
      <c r="AF39" s="43">
        <v>42844</v>
      </c>
      <c r="AG39" s="43">
        <v>42859</v>
      </c>
      <c r="AH39" s="43">
        <v>42844</v>
      </c>
      <c r="AI39" s="42"/>
      <c r="AJ39" s="42"/>
      <c r="AK39" s="37"/>
      <c r="AL39" s="37"/>
      <c r="AM39" s="46" t="s">
        <v>223</v>
      </c>
    </row>
    <row r="40" spans="1:39" s="10" customFormat="1" ht="30" x14ac:dyDescent="0.25">
      <c r="A40" s="356"/>
      <c r="B40" s="35">
        <v>1536</v>
      </c>
      <c r="C40" s="36" t="s">
        <v>117</v>
      </c>
      <c r="D40" s="45" t="s">
        <v>147</v>
      </c>
      <c r="E40" s="82">
        <v>646501</v>
      </c>
      <c r="F40" s="24" t="s">
        <v>588</v>
      </c>
      <c r="G40" s="79" t="s">
        <v>678</v>
      </c>
      <c r="H40" s="45" t="s">
        <v>153</v>
      </c>
      <c r="I40" s="89" t="s">
        <v>299</v>
      </c>
      <c r="J40" s="38">
        <v>16</v>
      </c>
      <c r="K40" s="38" t="s">
        <v>240</v>
      </c>
      <c r="L40" s="39">
        <v>96000</v>
      </c>
      <c r="M40" s="40" t="s">
        <v>220</v>
      </c>
      <c r="N40" s="37"/>
      <c r="O40" s="37"/>
      <c r="P40" s="37"/>
      <c r="Q40" s="37"/>
      <c r="R40" s="37"/>
      <c r="S40" s="37"/>
      <c r="T40" s="27">
        <v>42640</v>
      </c>
      <c r="U40" s="27">
        <v>42640</v>
      </c>
      <c r="V40" s="27">
        <v>42654</v>
      </c>
      <c r="W40" s="70">
        <v>42793</v>
      </c>
      <c r="X40" s="70">
        <v>42823</v>
      </c>
      <c r="Y40" s="70">
        <v>42823</v>
      </c>
      <c r="Z40" s="70">
        <v>42825</v>
      </c>
      <c r="AA40" s="70">
        <v>42825</v>
      </c>
      <c r="AB40" s="209">
        <v>42831</v>
      </c>
      <c r="AC40" s="84" t="s">
        <v>228</v>
      </c>
      <c r="AD40" s="209">
        <v>42831</v>
      </c>
      <c r="AE40" s="209">
        <v>42837</v>
      </c>
      <c r="AF40" s="43">
        <v>42844</v>
      </c>
      <c r="AG40" s="43">
        <v>42859</v>
      </c>
      <c r="AH40" s="43">
        <v>42844</v>
      </c>
      <c r="AI40" s="42"/>
      <c r="AJ40" s="42"/>
      <c r="AK40" s="37"/>
      <c r="AL40" s="37"/>
      <c r="AM40" s="46" t="s">
        <v>223</v>
      </c>
    </row>
    <row r="41" spans="1:39" s="10" customFormat="1" ht="30" x14ac:dyDescent="0.25">
      <c r="A41" s="356"/>
      <c r="B41" s="35">
        <v>1537</v>
      </c>
      <c r="C41" s="36" t="s">
        <v>607</v>
      </c>
      <c r="D41" s="45" t="s">
        <v>148</v>
      </c>
      <c r="E41" s="82">
        <v>646502</v>
      </c>
      <c r="F41" s="24" t="s">
        <v>589</v>
      </c>
      <c r="G41" s="79" t="s">
        <v>678</v>
      </c>
      <c r="H41" s="45" t="s">
        <v>154</v>
      </c>
      <c r="I41" s="89" t="s">
        <v>299</v>
      </c>
      <c r="J41" s="38">
        <v>10</v>
      </c>
      <c r="K41" s="38" t="s">
        <v>240</v>
      </c>
      <c r="L41" s="39">
        <v>58800</v>
      </c>
      <c r="M41" s="40" t="s">
        <v>220</v>
      </c>
      <c r="N41" s="37"/>
      <c r="O41" s="37"/>
      <c r="P41" s="37"/>
      <c r="Q41" s="37"/>
      <c r="R41" s="37"/>
      <c r="S41" s="37"/>
      <c r="T41" s="27">
        <v>42640</v>
      </c>
      <c r="U41" s="27">
        <v>42640</v>
      </c>
      <c r="V41" s="27">
        <v>42654</v>
      </c>
      <c r="W41" s="70">
        <v>42793</v>
      </c>
      <c r="X41" s="70">
        <v>42823</v>
      </c>
      <c r="Y41" s="70">
        <v>42823</v>
      </c>
      <c r="Z41" s="70">
        <v>42825</v>
      </c>
      <c r="AA41" s="70">
        <v>42825</v>
      </c>
      <c r="AB41" s="209">
        <v>42831</v>
      </c>
      <c r="AC41" s="84" t="s">
        <v>229</v>
      </c>
      <c r="AD41" s="209">
        <v>42831</v>
      </c>
      <c r="AE41" s="209">
        <v>42837</v>
      </c>
      <c r="AF41" s="43">
        <v>42844</v>
      </c>
      <c r="AG41" s="43">
        <v>42859</v>
      </c>
      <c r="AH41" s="43">
        <v>42844</v>
      </c>
      <c r="AI41" s="42"/>
      <c r="AJ41" s="42"/>
      <c r="AK41" s="37"/>
      <c r="AL41" s="37"/>
      <c r="AM41" s="46" t="s">
        <v>223</v>
      </c>
    </row>
    <row r="42" spans="1:39" s="10" customFormat="1" ht="30" x14ac:dyDescent="0.25">
      <c r="A42" s="356"/>
      <c r="B42" s="35">
        <v>1538</v>
      </c>
      <c r="C42" s="36" t="s">
        <v>607</v>
      </c>
      <c r="D42" s="45" t="s">
        <v>125</v>
      </c>
      <c r="E42" s="82">
        <v>646503</v>
      </c>
      <c r="F42" s="24" t="s">
        <v>590</v>
      </c>
      <c r="G42" s="79" t="s">
        <v>678</v>
      </c>
      <c r="H42" s="45" t="s">
        <v>155</v>
      </c>
      <c r="I42" s="89" t="s">
        <v>299</v>
      </c>
      <c r="J42" s="38">
        <v>4</v>
      </c>
      <c r="K42" s="38" t="s">
        <v>240</v>
      </c>
      <c r="L42" s="39">
        <v>22800</v>
      </c>
      <c r="M42" s="40" t="s">
        <v>220</v>
      </c>
      <c r="N42" s="37"/>
      <c r="O42" s="37"/>
      <c r="P42" s="37"/>
      <c r="Q42" s="37"/>
      <c r="R42" s="37"/>
      <c r="S42" s="37"/>
      <c r="T42" s="27">
        <v>42640</v>
      </c>
      <c r="U42" s="27">
        <v>42640</v>
      </c>
      <c r="V42" s="27">
        <v>42654</v>
      </c>
      <c r="W42" s="70">
        <v>42793</v>
      </c>
      <c r="X42" s="70">
        <v>42823</v>
      </c>
      <c r="Y42" s="70">
        <v>42823</v>
      </c>
      <c r="Z42" s="70">
        <v>42825</v>
      </c>
      <c r="AA42" s="70">
        <v>42825</v>
      </c>
      <c r="AB42" s="209">
        <v>42832</v>
      </c>
      <c r="AC42" s="84" t="s">
        <v>225</v>
      </c>
      <c r="AD42" s="209">
        <v>42832</v>
      </c>
      <c r="AE42" s="209">
        <v>42838</v>
      </c>
      <c r="AF42" s="43">
        <v>42844</v>
      </c>
      <c r="AG42" s="43">
        <v>42859</v>
      </c>
      <c r="AH42" s="43">
        <v>42844</v>
      </c>
      <c r="AI42" s="42"/>
      <c r="AJ42" s="42"/>
      <c r="AK42" s="37"/>
      <c r="AL42" s="37"/>
      <c r="AM42" s="46" t="s">
        <v>223</v>
      </c>
    </row>
    <row r="43" spans="1:39" s="10" customFormat="1" ht="30" x14ac:dyDescent="0.25">
      <c r="A43" s="356"/>
      <c r="B43" s="35">
        <v>1539</v>
      </c>
      <c r="C43" s="36" t="s">
        <v>607</v>
      </c>
      <c r="D43" s="45" t="s">
        <v>126</v>
      </c>
      <c r="E43" s="82">
        <v>646505</v>
      </c>
      <c r="F43" s="24" t="s">
        <v>591</v>
      </c>
      <c r="G43" s="79" t="s">
        <v>678</v>
      </c>
      <c r="H43" s="45" t="s">
        <v>156</v>
      </c>
      <c r="I43" s="89" t="s">
        <v>299</v>
      </c>
      <c r="J43" s="38">
        <v>22</v>
      </c>
      <c r="K43" s="38" t="s">
        <v>240</v>
      </c>
      <c r="L43" s="39">
        <v>130800</v>
      </c>
      <c r="M43" s="40" t="s">
        <v>220</v>
      </c>
      <c r="N43" s="37"/>
      <c r="O43" s="37"/>
      <c r="P43" s="37"/>
      <c r="Q43" s="37"/>
      <c r="R43" s="37"/>
      <c r="S43" s="37"/>
      <c r="T43" s="27">
        <v>42640</v>
      </c>
      <c r="U43" s="27">
        <v>42640</v>
      </c>
      <c r="V43" s="27">
        <v>42654</v>
      </c>
      <c r="W43" s="70">
        <v>42793</v>
      </c>
      <c r="X43" s="70">
        <v>42823</v>
      </c>
      <c r="Y43" s="70">
        <v>42823</v>
      </c>
      <c r="Z43" s="70">
        <v>42825</v>
      </c>
      <c r="AA43" s="70">
        <v>42825</v>
      </c>
      <c r="AB43" s="209">
        <v>42832</v>
      </c>
      <c r="AC43" s="84" t="s">
        <v>227</v>
      </c>
      <c r="AD43" s="209">
        <v>42832</v>
      </c>
      <c r="AE43" s="209">
        <v>42838</v>
      </c>
      <c r="AF43" s="43">
        <v>42844</v>
      </c>
      <c r="AG43" s="43">
        <v>42859</v>
      </c>
      <c r="AH43" s="43">
        <v>42844</v>
      </c>
      <c r="AI43" s="42"/>
      <c r="AJ43" s="42"/>
      <c r="AK43" s="37"/>
      <c r="AL43" s="37"/>
      <c r="AM43" s="46" t="s">
        <v>223</v>
      </c>
    </row>
    <row r="44" spans="1:39" s="10" customFormat="1" ht="30" x14ac:dyDescent="0.25">
      <c r="A44" s="356"/>
      <c r="B44" s="35">
        <v>1540</v>
      </c>
      <c r="C44" s="36" t="s">
        <v>607</v>
      </c>
      <c r="D44" s="45" t="s">
        <v>127</v>
      </c>
      <c r="E44" s="82">
        <v>646507</v>
      </c>
      <c r="F44" s="24" t="s">
        <v>592</v>
      </c>
      <c r="G44" s="79" t="s">
        <v>678</v>
      </c>
      <c r="H44" s="45" t="s">
        <v>157</v>
      </c>
      <c r="I44" s="89" t="s">
        <v>299</v>
      </c>
      <c r="J44" s="38">
        <v>15</v>
      </c>
      <c r="K44" s="38" t="s">
        <v>240</v>
      </c>
      <c r="L44" s="39">
        <v>76800</v>
      </c>
      <c r="M44" s="40" t="s">
        <v>220</v>
      </c>
      <c r="N44" s="37"/>
      <c r="O44" s="37"/>
      <c r="P44" s="37"/>
      <c r="Q44" s="37"/>
      <c r="R44" s="37"/>
      <c r="S44" s="37"/>
      <c r="T44" s="27">
        <v>42640</v>
      </c>
      <c r="U44" s="27">
        <v>42640</v>
      </c>
      <c r="V44" s="27">
        <v>42654</v>
      </c>
      <c r="W44" s="70">
        <v>42793</v>
      </c>
      <c r="X44" s="70">
        <v>42823</v>
      </c>
      <c r="Y44" s="70">
        <v>42823</v>
      </c>
      <c r="Z44" s="70">
        <v>42825</v>
      </c>
      <c r="AA44" s="70">
        <v>42825</v>
      </c>
      <c r="AB44" s="209">
        <v>42832</v>
      </c>
      <c r="AC44" s="84" t="s">
        <v>226</v>
      </c>
      <c r="AD44" s="209">
        <v>42832</v>
      </c>
      <c r="AE44" s="209">
        <v>42838</v>
      </c>
      <c r="AF44" s="43">
        <v>42844</v>
      </c>
      <c r="AG44" s="43">
        <v>42859</v>
      </c>
      <c r="AH44" s="43">
        <v>42844</v>
      </c>
      <c r="AI44" s="42"/>
      <c r="AJ44" s="42"/>
      <c r="AK44" s="37"/>
      <c r="AL44" s="37"/>
      <c r="AM44" s="46" t="s">
        <v>223</v>
      </c>
    </row>
    <row r="45" spans="1:39" s="10" customFormat="1" ht="30" x14ac:dyDescent="0.25">
      <c r="A45" s="356"/>
      <c r="B45" s="35">
        <v>1541</v>
      </c>
      <c r="C45" s="36" t="s">
        <v>607</v>
      </c>
      <c r="D45" s="45" t="s">
        <v>128</v>
      </c>
      <c r="E45" s="82">
        <v>646508</v>
      </c>
      <c r="F45" s="24" t="s">
        <v>593</v>
      </c>
      <c r="G45" s="79" t="s">
        <v>678</v>
      </c>
      <c r="H45" s="45" t="s">
        <v>158</v>
      </c>
      <c r="I45" s="89" t="s">
        <v>299</v>
      </c>
      <c r="J45" s="38">
        <v>18</v>
      </c>
      <c r="K45" s="38" t="s">
        <v>240</v>
      </c>
      <c r="L45" s="39">
        <v>104400</v>
      </c>
      <c r="M45" s="40" t="s">
        <v>220</v>
      </c>
      <c r="N45" s="37"/>
      <c r="O45" s="37"/>
      <c r="P45" s="37"/>
      <c r="Q45" s="37"/>
      <c r="R45" s="37"/>
      <c r="S45" s="37"/>
      <c r="T45" s="27">
        <v>42640</v>
      </c>
      <c r="U45" s="27">
        <v>42640</v>
      </c>
      <c r="V45" s="27">
        <v>42654</v>
      </c>
      <c r="W45" s="70">
        <v>42793</v>
      </c>
      <c r="X45" s="70">
        <v>42823</v>
      </c>
      <c r="Y45" s="70">
        <v>42823</v>
      </c>
      <c r="Z45" s="70">
        <v>42825</v>
      </c>
      <c r="AA45" s="70">
        <v>42825</v>
      </c>
      <c r="AB45" s="209">
        <v>42832</v>
      </c>
      <c r="AC45" s="84" t="s">
        <v>230</v>
      </c>
      <c r="AD45" s="209">
        <v>42832</v>
      </c>
      <c r="AE45" s="209">
        <v>42838</v>
      </c>
      <c r="AF45" s="43">
        <v>42844</v>
      </c>
      <c r="AG45" s="43">
        <v>42859</v>
      </c>
      <c r="AH45" s="43">
        <v>42844</v>
      </c>
      <c r="AI45" s="42"/>
      <c r="AJ45" s="42"/>
      <c r="AK45" s="37"/>
      <c r="AL45" s="37"/>
      <c r="AM45" s="46" t="s">
        <v>223</v>
      </c>
    </row>
    <row r="46" spans="1:39" s="10" customFormat="1" ht="30" x14ac:dyDescent="0.25">
      <c r="A46" s="356"/>
      <c r="B46" s="35">
        <v>1543</v>
      </c>
      <c r="C46" s="36" t="s">
        <v>31</v>
      </c>
      <c r="D46" s="45" t="s">
        <v>129</v>
      </c>
      <c r="E46" s="82">
        <v>646511</v>
      </c>
      <c r="F46" s="24" t="s">
        <v>594</v>
      </c>
      <c r="G46" s="79" t="s">
        <v>678</v>
      </c>
      <c r="H46" s="45" t="s">
        <v>159</v>
      </c>
      <c r="I46" s="89" t="s">
        <v>299</v>
      </c>
      <c r="J46" s="38">
        <v>58</v>
      </c>
      <c r="K46" s="38" t="s">
        <v>240</v>
      </c>
      <c r="L46" s="39">
        <v>688746.28799999948</v>
      </c>
      <c r="M46" s="40" t="s">
        <v>220</v>
      </c>
      <c r="N46" s="37"/>
      <c r="O46" s="37"/>
      <c r="P46" s="37"/>
      <c r="Q46" s="37"/>
      <c r="R46" s="37"/>
      <c r="S46" s="37"/>
      <c r="T46" s="27">
        <v>42640</v>
      </c>
      <c r="U46" s="27">
        <v>42640</v>
      </c>
      <c r="V46" s="27">
        <v>42654</v>
      </c>
      <c r="W46" s="70">
        <v>42793</v>
      </c>
      <c r="X46" s="70">
        <v>42823</v>
      </c>
      <c r="Y46" s="70">
        <v>42823</v>
      </c>
      <c r="Z46" s="70">
        <v>42825</v>
      </c>
      <c r="AA46" s="70">
        <v>42825</v>
      </c>
      <c r="AB46" s="209">
        <v>42832</v>
      </c>
      <c r="AC46" s="84" t="s">
        <v>228</v>
      </c>
      <c r="AD46" s="209">
        <v>42832</v>
      </c>
      <c r="AE46" s="209">
        <v>42838</v>
      </c>
      <c r="AF46" s="43">
        <v>42844</v>
      </c>
      <c r="AG46" s="43">
        <v>42859</v>
      </c>
      <c r="AH46" s="43">
        <v>42844</v>
      </c>
      <c r="AI46" s="42"/>
      <c r="AJ46" s="42"/>
      <c r="AK46" s="37"/>
      <c r="AL46" s="37"/>
      <c r="AM46" s="46" t="s">
        <v>223</v>
      </c>
    </row>
    <row r="47" spans="1:39" s="10" customFormat="1" ht="30" x14ac:dyDescent="0.25">
      <c r="A47" s="356"/>
      <c r="B47" s="35">
        <v>1544</v>
      </c>
      <c r="C47" s="81" t="s">
        <v>608</v>
      </c>
      <c r="D47" s="45" t="s">
        <v>130</v>
      </c>
      <c r="E47" s="82">
        <v>646513</v>
      </c>
      <c r="F47" s="24" t="s">
        <v>595</v>
      </c>
      <c r="G47" s="79" t="s">
        <v>678</v>
      </c>
      <c r="H47" s="45" t="s">
        <v>160</v>
      </c>
      <c r="I47" s="89" t="s">
        <v>299</v>
      </c>
      <c r="J47" s="51">
        <v>42</v>
      </c>
      <c r="K47" s="51" t="s">
        <v>240</v>
      </c>
      <c r="L47" s="73">
        <v>499516.2</v>
      </c>
      <c r="M47" s="40" t="s">
        <v>220</v>
      </c>
      <c r="N47" s="37"/>
      <c r="O47" s="37"/>
      <c r="P47" s="37"/>
      <c r="Q47" s="37"/>
      <c r="R47" s="37"/>
      <c r="S47" s="37"/>
      <c r="T47" s="27">
        <v>42640</v>
      </c>
      <c r="U47" s="27">
        <v>42640</v>
      </c>
      <c r="V47" s="27">
        <v>42654</v>
      </c>
      <c r="W47" s="70">
        <v>42793</v>
      </c>
      <c r="X47" s="70">
        <v>42823</v>
      </c>
      <c r="Y47" s="70">
        <v>42823</v>
      </c>
      <c r="Z47" s="70">
        <v>42825</v>
      </c>
      <c r="AA47" s="70">
        <v>42825</v>
      </c>
      <c r="AB47" s="209">
        <v>42835</v>
      </c>
      <c r="AC47" s="84" t="s">
        <v>225</v>
      </c>
      <c r="AD47" s="209">
        <v>42835</v>
      </c>
      <c r="AE47" s="209">
        <v>42839</v>
      </c>
      <c r="AF47" s="43">
        <v>42844</v>
      </c>
      <c r="AG47" s="43">
        <v>42859</v>
      </c>
      <c r="AH47" s="43">
        <v>42844</v>
      </c>
      <c r="AI47" s="42"/>
      <c r="AJ47" s="42"/>
      <c r="AK47" s="37"/>
      <c r="AL47" s="37"/>
      <c r="AM47" s="46" t="s">
        <v>223</v>
      </c>
    </row>
    <row r="48" spans="1:39" s="10" customFormat="1" ht="30" x14ac:dyDescent="0.25">
      <c r="A48" s="356"/>
      <c r="B48" s="35">
        <v>1545</v>
      </c>
      <c r="C48" s="81" t="s">
        <v>608</v>
      </c>
      <c r="D48" s="45" t="s">
        <v>131</v>
      </c>
      <c r="E48" s="82">
        <v>646514</v>
      </c>
      <c r="F48" s="24" t="s">
        <v>596</v>
      </c>
      <c r="G48" s="79" t="s">
        <v>678</v>
      </c>
      <c r="H48" s="45" t="s">
        <v>161</v>
      </c>
      <c r="I48" s="89" t="s">
        <v>299</v>
      </c>
      <c r="J48" s="51">
        <v>18</v>
      </c>
      <c r="K48" s="51" t="s">
        <v>240</v>
      </c>
      <c r="L48" s="73">
        <v>214313.57</v>
      </c>
      <c r="M48" s="40" t="s">
        <v>220</v>
      </c>
      <c r="N48" s="37"/>
      <c r="O48" s="37"/>
      <c r="P48" s="37"/>
      <c r="Q48" s="37"/>
      <c r="R48" s="37"/>
      <c r="S48" s="37"/>
      <c r="T48" s="27">
        <v>42640</v>
      </c>
      <c r="U48" s="27">
        <v>42640</v>
      </c>
      <c r="V48" s="27">
        <v>42654</v>
      </c>
      <c r="W48" s="70">
        <v>42793</v>
      </c>
      <c r="X48" s="70">
        <v>42823</v>
      </c>
      <c r="Y48" s="70">
        <v>42823</v>
      </c>
      <c r="Z48" s="70">
        <v>42825</v>
      </c>
      <c r="AA48" s="70">
        <v>42825</v>
      </c>
      <c r="AB48" s="209">
        <v>42835</v>
      </c>
      <c r="AC48" s="84" t="s">
        <v>227</v>
      </c>
      <c r="AD48" s="209">
        <v>42835</v>
      </c>
      <c r="AE48" s="209">
        <v>42839</v>
      </c>
      <c r="AF48" s="43">
        <v>42844</v>
      </c>
      <c r="AG48" s="43">
        <v>42859</v>
      </c>
      <c r="AH48" s="43">
        <v>42844</v>
      </c>
      <c r="AI48" s="42"/>
      <c r="AJ48" s="42"/>
      <c r="AK48" s="37"/>
      <c r="AL48" s="37"/>
      <c r="AM48" s="46" t="s">
        <v>223</v>
      </c>
    </row>
    <row r="49" spans="1:39" s="10" customFormat="1" ht="30" x14ac:dyDescent="0.25">
      <c r="A49" s="356"/>
      <c r="B49" s="35">
        <v>1546</v>
      </c>
      <c r="C49" s="81" t="s">
        <v>608</v>
      </c>
      <c r="D49" s="45" t="s">
        <v>132</v>
      </c>
      <c r="E49" s="82">
        <v>646515</v>
      </c>
      <c r="F49" s="24" t="s">
        <v>597</v>
      </c>
      <c r="G49" s="79" t="s">
        <v>678</v>
      </c>
      <c r="H49" s="45" t="s">
        <v>162</v>
      </c>
      <c r="I49" s="89" t="s">
        <v>299</v>
      </c>
      <c r="J49" s="51">
        <v>32</v>
      </c>
      <c r="K49" s="51" t="s">
        <v>240</v>
      </c>
      <c r="L49" s="73">
        <v>382106.47</v>
      </c>
      <c r="M49" s="40" t="s">
        <v>220</v>
      </c>
      <c r="N49" s="37"/>
      <c r="O49" s="37"/>
      <c r="P49" s="37"/>
      <c r="Q49" s="37"/>
      <c r="R49" s="37"/>
      <c r="S49" s="37"/>
      <c r="T49" s="27">
        <v>42640</v>
      </c>
      <c r="U49" s="27">
        <v>42640</v>
      </c>
      <c r="V49" s="27">
        <v>42654</v>
      </c>
      <c r="W49" s="70">
        <v>42793</v>
      </c>
      <c r="X49" s="70">
        <v>42823</v>
      </c>
      <c r="Y49" s="70">
        <v>42823</v>
      </c>
      <c r="Z49" s="70">
        <v>42825</v>
      </c>
      <c r="AA49" s="70">
        <v>42825</v>
      </c>
      <c r="AB49" s="209">
        <v>42835</v>
      </c>
      <c r="AC49" s="84" t="s">
        <v>226</v>
      </c>
      <c r="AD49" s="209">
        <v>42835</v>
      </c>
      <c r="AE49" s="209">
        <v>42839</v>
      </c>
      <c r="AF49" s="43">
        <v>42844</v>
      </c>
      <c r="AG49" s="43">
        <v>42859</v>
      </c>
      <c r="AH49" s="43">
        <v>42844</v>
      </c>
      <c r="AI49" s="42"/>
      <c r="AJ49" s="42"/>
      <c r="AK49" s="37"/>
      <c r="AL49" s="37"/>
      <c r="AM49" s="46" t="s">
        <v>223</v>
      </c>
    </row>
    <row r="50" spans="1:39" s="10" customFormat="1" ht="30" x14ac:dyDescent="0.25">
      <c r="A50" s="356"/>
      <c r="B50" s="35">
        <v>1547</v>
      </c>
      <c r="C50" s="81" t="s">
        <v>608</v>
      </c>
      <c r="D50" s="45" t="s">
        <v>133</v>
      </c>
      <c r="E50" s="82">
        <v>646516</v>
      </c>
      <c r="F50" s="24" t="s">
        <v>598</v>
      </c>
      <c r="G50" s="79" t="s">
        <v>678</v>
      </c>
      <c r="H50" s="45" t="s">
        <v>163</v>
      </c>
      <c r="I50" s="89" t="s">
        <v>299</v>
      </c>
      <c r="J50" s="51">
        <v>4</v>
      </c>
      <c r="K50" s="51" t="s">
        <v>240</v>
      </c>
      <c r="L50" s="73">
        <v>54930.936000000002</v>
      </c>
      <c r="M50" s="40" t="s">
        <v>220</v>
      </c>
      <c r="N50" s="37"/>
      <c r="O50" s="37"/>
      <c r="P50" s="37"/>
      <c r="Q50" s="37"/>
      <c r="R50" s="37"/>
      <c r="S50" s="37"/>
      <c r="T50" s="27">
        <v>42640</v>
      </c>
      <c r="U50" s="27">
        <v>42640</v>
      </c>
      <c r="V50" s="27">
        <v>42654</v>
      </c>
      <c r="W50" s="70">
        <v>42793</v>
      </c>
      <c r="X50" s="70">
        <v>42823</v>
      </c>
      <c r="Y50" s="70">
        <v>42823</v>
      </c>
      <c r="Z50" s="70">
        <v>42825</v>
      </c>
      <c r="AA50" s="70">
        <v>42825</v>
      </c>
      <c r="AB50" s="209">
        <v>42835</v>
      </c>
      <c r="AC50" s="84" t="s">
        <v>230</v>
      </c>
      <c r="AD50" s="209">
        <v>42835</v>
      </c>
      <c r="AE50" s="209">
        <v>42839</v>
      </c>
      <c r="AF50" s="43">
        <v>42844</v>
      </c>
      <c r="AG50" s="43">
        <v>42859</v>
      </c>
      <c r="AH50" s="43">
        <v>42844</v>
      </c>
      <c r="AI50" s="42"/>
      <c r="AJ50" s="42"/>
      <c r="AK50" s="37"/>
      <c r="AL50" s="37"/>
      <c r="AM50" s="46" t="s">
        <v>223</v>
      </c>
    </row>
    <row r="51" spans="1:39" s="10" customFormat="1" ht="30" x14ac:dyDescent="0.25">
      <c r="A51" s="356"/>
      <c r="B51" s="35">
        <v>1548</v>
      </c>
      <c r="C51" s="81" t="s">
        <v>608</v>
      </c>
      <c r="D51" s="45" t="s">
        <v>134</v>
      </c>
      <c r="E51" s="82">
        <v>646517</v>
      </c>
      <c r="F51" s="24" t="s">
        <v>599</v>
      </c>
      <c r="G51" s="79" t="s">
        <v>678</v>
      </c>
      <c r="H51" s="45" t="s">
        <v>164</v>
      </c>
      <c r="I51" s="89" t="s">
        <v>299</v>
      </c>
      <c r="J51" s="51">
        <v>27</v>
      </c>
      <c r="K51" s="51" t="s">
        <v>240</v>
      </c>
      <c r="L51" s="73">
        <v>356572.03200000001</v>
      </c>
      <c r="M51" s="40" t="s">
        <v>220</v>
      </c>
      <c r="N51" s="37"/>
      <c r="O51" s="37"/>
      <c r="P51" s="37"/>
      <c r="Q51" s="37"/>
      <c r="R51" s="37"/>
      <c r="S51" s="37"/>
      <c r="T51" s="27">
        <v>42640</v>
      </c>
      <c r="U51" s="27">
        <v>42640</v>
      </c>
      <c r="V51" s="27">
        <v>42654</v>
      </c>
      <c r="W51" s="70">
        <v>42793</v>
      </c>
      <c r="X51" s="70">
        <v>42823</v>
      </c>
      <c r="Y51" s="70">
        <v>42823</v>
      </c>
      <c r="Z51" s="70">
        <v>42825</v>
      </c>
      <c r="AA51" s="70">
        <v>42825</v>
      </c>
      <c r="AB51" s="209">
        <v>42835</v>
      </c>
      <c r="AC51" s="84" t="s">
        <v>228</v>
      </c>
      <c r="AD51" s="209">
        <v>42835</v>
      </c>
      <c r="AE51" s="209">
        <v>42839</v>
      </c>
      <c r="AF51" s="43">
        <v>42844</v>
      </c>
      <c r="AG51" s="43">
        <v>42859</v>
      </c>
      <c r="AH51" s="43">
        <v>42844</v>
      </c>
      <c r="AI51" s="42"/>
      <c r="AJ51" s="42"/>
      <c r="AK51" s="37"/>
      <c r="AL51" s="37"/>
      <c r="AM51" s="46" t="s">
        <v>223</v>
      </c>
    </row>
    <row r="52" spans="1:39" s="10" customFormat="1" ht="30" x14ac:dyDescent="0.25">
      <c r="A52" s="356"/>
      <c r="B52" s="35">
        <v>1549</v>
      </c>
      <c r="C52" s="81" t="s">
        <v>31</v>
      </c>
      <c r="D52" s="45" t="s">
        <v>135</v>
      </c>
      <c r="E52" s="82">
        <v>646518</v>
      </c>
      <c r="F52" s="24" t="s">
        <v>600</v>
      </c>
      <c r="G52" s="79" t="s">
        <v>678</v>
      </c>
      <c r="H52" s="45" t="s">
        <v>165</v>
      </c>
      <c r="I52" s="89" t="s">
        <v>299</v>
      </c>
      <c r="J52" s="51">
        <v>4</v>
      </c>
      <c r="K52" s="51" t="s">
        <v>240</v>
      </c>
      <c r="L52" s="73">
        <v>47499.74</v>
      </c>
      <c r="M52" s="40" t="s">
        <v>220</v>
      </c>
      <c r="N52" s="37"/>
      <c r="O52" s="37"/>
      <c r="P52" s="37"/>
      <c r="Q52" s="37"/>
      <c r="R52" s="37"/>
      <c r="S52" s="37"/>
      <c r="T52" s="27">
        <v>42640</v>
      </c>
      <c r="U52" s="27">
        <v>42640</v>
      </c>
      <c r="V52" s="27">
        <v>42654</v>
      </c>
      <c r="W52" s="70">
        <v>42793</v>
      </c>
      <c r="X52" s="70">
        <v>42823</v>
      </c>
      <c r="Y52" s="70">
        <v>42823</v>
      </c>
      <c r="Z52" s="70">
        <v>42825</v>
      </c>
      <c r="AA52" s="70">
        <v>42825</v>
      </c>
      <c r="AB52" s="209">
        <v>42836</v>
      </c>
      <c r="AC52" s="84" t="s">
        <v>225</v>
      </c>
      <c r="AD52" s="209">
        <v>42836</v>
      </c>
      <c r="AE52" s="209">
        <v>42843</v>
      </c>
      <c r="AF52" s="43">
        <v>42844</v>
      </c>
      <c r="AG52" s="43">
        <v>42859</v>
      </c>
      <c r="AH52" s="43">
        <v>42844</v>
      </c>
      <c r="AI52" s="42"/>
      <c r="AJ52" s="42"/>
      <c r="AK52" s="37"/>
      <c r="AL52" s="37"/>
      <c r="AM52" s="46" t="s">
        <v>223</v>
      </c>
    </row>
    <row r="53" spans="1:39" s="10" customFormat="1" ht="30" x14ac:dyDescent="0.25">
      <c r="A53" s="356"/>
      <c r="B53" s="35">
        <v>1550</v>
      </c>
      <c r="C53" s="81" t="s">
        <v>608</v>
      </c>
      <c r="D53" s="45" t="s">
        <v>136</v>
      </c>
      <c r="E53" s="82">
        <v>646519</v>
      </c>
      <c r="F53" s="24" t="s">
        <v>601</v>
      </c>
      <c r="G53" s="79" t="s">
        <v>678</v>
      </c>
      <c r="H53" s="45" t="s">
        <v>166</v>
      </c>
      <c r="I53" s="89" t="s">
        <v>299</v>
      </c>
      <c r="J53" s="51">
        <v>11</v>
      </c>
      <c r="K53" s="51" t="s">
        <v>240</v>
      </c>
      <c r="L53" s="73">
        <v>149451.74</v>
      </c>
      <c r="M53" s="40" t="s">
        <v>220</v>
      </c>
      <c r="N53" s="37"/>
      <c r="O53" s="37"/>
      <c r="P53" s="37"/>
      <c r="Q53" s="37"/>
      <c r="R53" s="37"/>
      <c r="S53" s="37"/>
      <c r="T53" s="27">
        <v>42640</v>
      </c>
      <c r="U53" s="27">
        <v>42640</v>
      </c>
      <c r="V53" s="27">
        <v>42654</v>
      </c>
      <c r="W53" s="70">
        <v>42793</v>
      </c>
      <c r="X53" s="70">
        <v>42823</v>
      </c>
      <c r="Y53" s="70">
        <v>42823</v>
      </c>
      <c r="Z53" s="70">
        <v>42825</v>
      </c>
      <c r="AA53" s="70">
        <v>42825</v>
      </c>
      <c r="AB53" s="209">
        <v>42836</v>
      </c>
      <c r="AC53" s="84" t="s">
        <v>227</v>
      </c>
      <c r="AD53" s="209">
        <v>42836</v>
      </c>
      <c r="AE53" s="209">
        <v>42843</v>
      </c>
      <c r="AF53" s="43">
        <v>42844</v>
      </c>
      <c r="AG53" s="43">
        <v>42859</v>
      </c>
      <c r="AH53" s="43">
        <v>42844</v>
      </c>
      <c r="AI53" s="42"/>
      <c r="AJ53" s="42"/>
      <c r="AK53" s="37"/>
      <c r="AL53" s="37"/>
      <c r="AM53" s="46" t="s">
        <v>223</v>
      </c>
    </row>
    <row r="54" spans="1:39" s="10" customFormat="1" ht="30" x14ac:dyDescent="0.25">
      <c r="A54" s="356"/>
      <c r="B54" s="35">
        <v>1551</v>
      </c>
      <c r="C54" s="81" t="s">
        <v>608</v>
      </c>
      <c r="D54" s="45" t="s">
        <v>137</v>
      </c>
      <c r="E54" s="82">
        <v>646520</v>
      </c>
      <c r="F54" s="24" t="s">
        <v>602</v>
      </c>
      <c r="G54" s="79" t="s">
        <v>678</v>
      </c>
      <c r="H54" s="45" t="s">
        <v>167</v>
      </c>
      <c r="I54" s="89" t="s">
        <v>299</v>
      </c>
      <c r="J54" s="51">
        <v>21</v>
      </c>
      <c r="K54" s="51" t="s">
        <v>240</v>
      </c>
      <c r="L54" s="73">
        <v>249685.08</v>
      </c>
      <c r="M54" s="40" t="s">
        <v>220</v>
      </c>
      <c r="N54" s="37"/>
      <c r="O54" s="37"/>
      <c r="P54" s="37"/>
      <c r="Q54" s="37"/>
      <c r="R54" s="37"/>
      <c r="S54" s="37"/>
      <c r="T54" s="27">
        <v>42640</v>
      </c>
      <c r="U54" s="27">
        <v>42640</v>
      </c>
      <c r="V54" s="27">
        <v>42654</v>
      </c>
      <c r="W54" s="70">
        <v>42793</v>
      </c>
      <c r="X54" s="70">
        <v>42823</v>
      </c>
      <c r="Y54" s="70">
        <v>42823</v>
      </c>
      <c r="Z54" s="70">
        <v>42825</v>
      </c>
      <c r="AA54" s="70">
        <v>42825</v>
      </c>
      <c r="AB54" s="209">
        <v>42836</v>
      </c>
      <c r="AC54" s="84" t="s">
        <v>226</v>
      </c>
      <c r="AD54" s="209">
        <v>42836</v>
      </c>
      <c r="AE54" s="209">
        <v>42843</v>
      </c>
      <c r="AF54" s="43">
        <v>42844</v>
      </c>
      <c r="AG54" s="43">
        <v>42859</v>
      </c>
      <c r="AH54" s="43">
        <v>42844</v>
      </c>
      <c r="AI54" s="42"/>
      <c r="AJ54" s="42"/>
      <c r="AK54" s="37"/>
      <c r="AL54" s="37"/>
      <c r="AM54" s="46" t="s">
        <v>223</v>
      </c>
    </row>
    <row r="55" spans="1:39" s="10" customFormat="1" ht="30" x14ac:dyDescent="0.25">
      <c r="A55" s="356"/>
      <c r="B55" s="35">
        <v>1552</v>
      </c>
      <c r="C55" s="81" t="s">
        <v>608</v>
      </c>
      <c r="D55" s="45" t="s">
        <v>138</v>
      </c>
      <c r="E55" s="82">
        <v>646522</v>
      </c>
      <c r="F55" s="24" t="s">
        <v>603</v>
      </c>
      <c r="G55" s="79" t="s">
        <v>678</v>
      </c>
      <c r="H55" s="45" t="s">
        <v>168</v>
      </c>
      <c r="I55" s="89" t="s">
        <v>299</v>
      </c>
      <c r="J55" s="38">
        <v>9</v>
      </c>
      <c r="K55" s="38" t="s">
        <v>240</v>
      </c>
      <c r="L55" s="39">
        <v>106872.552</v>
      </c>
      <c r="M55" s="40" t="s">
        <v>220</v>
      </c>
      <c r="N55" s="37"/>
      <c r="O55" s="37"/>
      <c r="P55" s="37"/>
      <c r="Q55" s="37"/>
      <c r="R55" s="37"/>
      <c r="S55" s="37"/>
      <c r="T55" s="27">
        <v>42640</v>
      </c>
      <c r="U55" s="27">
        <v>42640</v>
      </c>
      <c r="V55" s="27">
        <v>42654</v>
      </c>
      <c r="W55" s="70">
        <v>42793</v>
      </c>
      <c r="X55" s="70">
        <v>42823</v>
      </c>
      <c r="Y55" s="70">
        <v>42823</v>
      </c>
      <c r="Z55" s="70">
        <v>42825</v>
      </c>
      <c r="AA55" s="70">
        <v>42825</v>
      </c>
      <c r="AB55" s="209">
        <v>42836</v>
      </c>
      <c r="AC55" s="84" t="s">
        <v>230</v>
      </c>
      <c r="AD55" s="209">
        <v>42836</v>
      </c>
      <c r="AE55" s="209">
        <v>42843</v>
      </c>
      <c r="AF55" s="43">
        <v>42844</v>
      </c>
      <c r="AG55" s="43">
        <v>42859</v>
      </c>
      <c r="AH55" s="43">
        <v>42844</v>
      </c>
      <c r="AI55" s="42"/>
      <c r="AJ55" s="42"/>
      <c r="AK55" s="37"/>
      <c r="AL55" s="37"/>
      <c r="AM55" s="46" t="s">
        <v>223</v>
      </c>
    </row>
    <row r="56" spans="1:39" s="10" customFormat="1" ht="30.75" thickBot="1" x14ac:dyDescent="0.3">
      <c r="A56" s="357"/>
      <c r="B56" s="304">
        <v>1553</v>
      </c>
      <c r="C56" s="193" t="s">
        <v>609</v>
      </c>
      <c r="D56" s="329" t="s">
        <v>139</v>
      </c>
      <c r="E56" s="163">
        <v>646523</v>
      </c>
      <c r="F56" s="192" t="s">
        <v>604</v>
      </c>
      <c r="G56" s="164" t="s">
        <v>678</v>
      </c>
      <c r="H56" s="329" t="s">
        <v>169</v>
      </c>
      <c r="I56" s="165" t="s">
        <v>299</v>
      </c>
      <c r="J56" s="194">
        <v>8</v>
      </c>
      <c r="K56" s="194" t="s">
        <v>240</v>
      </c>
      <c r="L56" s="195">
        <v>95572.08</v>
      </c>
      <c r="M56" s="196" t="s">
        <v>220</v>
      </c>
      <c r="N56" s="307"/>
      <c r="O56" s="307"/>
      <c r="P56" s="307"/>
      <c r="Q56" s="307"/>
      <c r="R56" s="307"/>
      <c r="S56" s="307"/>
      <c r="T56" s="169">
        <v>42640</v>
      </c>
      <c r="U56" s="169">
        <v>42640</v>
      </c>
      <c r="V56" s="169">
        <v>42654</v>
      </c>
      <c r="W56" s="166">
        <v>42793</v>
      </c>
      <c r="X56" s="166">
        <v>42823</v>
      </c>
      <c r="Y56" s="166">
        <v>42823</v>
      </c>
      <c r="Z56" s="166">
        <v>42825</v>
      </c>
      <c r="AA56" s="166">
        <v>42825</v>
      </c>
      <c r="AB56" s="138">
        <v>42836</v>
      </c>
      <c r="AC56" s="211" t="s">
        <v>228</v>
      </c>
      <c r="AD56" s="138">
        <v>42836</v>
      </c>
      <c r="AE56" s="138">
        <v>42843</v>
      </c>
      <c r="AF56" s="330">
        <v>42844</v>
      </c>
      <c r="AG56" s="330">
        <v>42859</v>
      </c>
      <c r="AH56" s="330">
        <v>42844</v>
      </c>
      <c r="AI56" s="308"/>
      <c r="AJ56" s="308"/>
      <c r="AK56" s="307"/>
      <c r="AL56" s="307"/>
      <c r="AM56" s="309" t="s">
        <v>223</v>
      </c>
    </row>
    <row r="57" spans="1:39" s="10" customFormat="1" ht="30" customHeight="1" thickTop="1" x14ac:dyDescent="0.25">
      <c r="A57" s="355" t="s">
        <v>884</v>
      </c>
      <c r="B57" s="312">
        <v>1554</v>
      </c>
      <c r="C57" s="313" t="s">
        <v>46</v>
      </c>
      <c r="D57" s="314" t="s">
        <v>140</v>
      </c>
      <c r="E57" s="333">
        <v>646632</v>
      </c>
      <c r="F57" s="334" t="s">
        <v>610</v>
      </c>
      <c r="G57" s="335" t="s">
        <v>678</v>
      </c>
      <c r="H57" s="314" t="s">
        <v>170</v>
      </c>
      <c r="I57" s="318" t="s">
        <v>299</v>
      </c>
      <c r="J57" s="319">
        <v>20</v>
      </c>
      <c r="K57" s="319" t="s">
        <v>240</v>
      </c>
      <c r="L57" s="336">
        <v>237775.46400000001</v>
      </c>
      <c r="M57" s="321" t="s">
        <v>220</v>
      </c>
      <c r="N57" s="322"/>
      <c r="O57" s="322"/>
      <c r="P57" s="322"/>
      <c r="Q57" s="322"/>
      <c r="R57" s="322"/>
      <c r="S57" s="322"/>
      <c r="T57" s="28">
        <v>42640</v>
      </c>
      <c r="U57" s="28">
        <v>42642</v>
      </c>
      <c r="V57" s="28">
        <v>42655</v>
      </c>
      <c r="W57" s="323">
        <v>42803</v>
      </c>
      <c r="X57" s="323">
        <v>42835</v>
      </c>
      <c r="Y57" s="323">
        <v>42835</v>
      </c>
      <c r="Z57" s="323">
        <v>42837</v>
      </c>
      <c r="AA57" s="323">
        <v>42837</v>
      </c>
      <c r="AB57" s="327">
        <v>42843</v>
      </c>
      <c r="AC57" s="325" t="s">
        <v>225</v>
      </c>
      <c r="AD57" s="327">
        <v>42843</v>
      </c>
      <c r="AE57" s="327">
        <v>42849</v>
      </c>
      <c r="AF57" s="327">
        <v>42857</v>
      </c>
      <c r="AG57" s="323">
        <v>42872</v>
      </c>
      <c r="AH57" s="327">
        <v>42857</v>
      </c>
      <c r="AI57" s="327"/>
      <c r="AJ57" s="327"/>
      <c r="AK57" s="322"/>
      <c r="AL57" s="322"/>
      <c r="AM57" s="328" t="s">
        <v>223</v>
      </c>
    </row>
    <row r="58" spans="1:39" s="10" customFormat="1" ht="30" x14ac:dyDescent="0.25">
      <c r="A58" s="356"/>
      <c r="B58" s="35">
        <v>1555</v>
      </c>
      <c r="C58" s="36" t="s">
        <v>46</v>
      </c>
      <c r="D58" s="45" t="s">
        <v>141</v>
      </c>
      <c r="E58" s="51">
        <v>646633</v>
      </c>
      <c r="F58" s="67" t="s">
        <v>611</v>
      </c>
      <c r="G58" s="55" t="s">
        <v>678</v>
      </c>
      <c r="H58" s="45" t="s">
        <v>171</v>
      </c>
      <c r="I58" s="89" t="s">
        <v>299</v>
      </c>
      <c r="J58" s="38">
        <v>44</v>
      </c>
      <c r="K58" s="38" t="s">
        <v>240</v>
      </c>
      <c r="L58" s="39">
        <v>524079.93599999975</v>
      </c>
      <c r="M58" s="40" t="s">
        <v>220</v>
      </c>
      <c r="N58" s="37"/>
      <c r="O58" s="37"/>
      <c r="P58" s="37"/>
      <c r="Q58" s="37"/>
      <c r="R58" s="37"/>
      <c r="S58" s="37"/>
      <c r="T58" s="27">
        <v>42640</v>
      </c>
      <c r="U58" s="27">
        <v>42642</v>
      </c>
      <c r="V58" s="27">
        <v>42655</v>
      </c>
      <c r="W58" s="70">
        <v>42803</v>
      </c>
      <c r="X58" s="70">
        <v>42835</v>
      </c>
      <c r="Y58" s="70">
        <v>42835</v>
      </c>
      <c r="Z58" s="70">
        <v>42837</v>
      </c>
      <c r="AA58" s="70">
        <v>42837</v>
      </c>
      <c r="AB58" s="42">
        <v>42843</v>
      </c>
      <c r="AC58" s="84" t="s">
        <v>227</v>
      </c>
      <c r="AD58" s="42">
        <v>42843</v>
      </c>
      <c r="AE58" s="42">
        <v>42849</v>
      </c>
      <c r="AF58" s="42">
        <v>42857</v>
      </c>
      <c r="AG58" s="70">
        <v>42872</v>
      </c>
      <c r="AH58" s="42">
        <v>42857</v>
      </c>
      <c r="AI58" s="42"/>
      <c r="AJ58" s="42"/>
      <c r="AK58" s="37"/>
      <c r="AL58" s="37"/>
      <c r="AM58" s="46" t="s">
        <v>223</v>
      </c>
    </row>
    <row r="59" spans="1:39" s="10" customFormat="1" ht="30" x14ac:dyDescent="0.25">
      <c r="A59" s="356"/>
      <c r="B59" s="35">
        <v>1556</v>
      </c>
      <c r="C59" s="36" t="s">
        <v>46</v>
      </c>
      <c r="D59" s="45" t="s">
        <v>118</v>
      </c>
      <c r="E59" s="51">
        <v>646634</v>
      </c>
      <c r="F59" s="67" t="s">
        <v>612</v>
      </c>
      <c r="G59" s="55" t="s">
        <v>678</v>
      </c>
      <c r="H59" s="45" t="s">
        <v>172</v>
      </c>
      <c r="I59" s="89" t="s">
        <v>299</v>
      </c>
      <c r="J59" s="38">
        <v>15</v>
      </c>
      <c r="K59" s="38" t="s">
        <v>240</v>
      </c>
      <c r="L59" s="39">
        <v>180313.51199999999</v>
      </c>
      <c r="M59" s="40" t="s">
        <v>220</v>
      </c>
      <c r="N59" s="37"/>
      <c r="O59" s="37"/>
      <c r="P59" s="37"/>
      <c r="Q59" s="37"/>
      <c r="R59" s="37"/>
      <c r="S59" s="37"/>
      <c r="T59" s="27">
        <v>42640</v>
      </c>
      <c r="U59" s="27">
        <v>42642</v>
      </c>
      <c r="V59" s="27">
        <v>42655</v>
      </c>
      <c r="W59" s="70">
        <v>42803</v>
      </c>
      <c r="X59" s="70">
        <v>42835</v>
      </c>
      <c r="Y59" s="70">
        <v>42835</v>
      </c>
      <c r="Z59" s="70">
        <v>42837</v>
      </c>
      <c r="AA59" s="70">
        <v>42837</v>
      </c>
      <c r="AB59" s="42">
        <v>42843</v>
      </c>
      <c r="AC59" s="84" t="s">
        <v>226</v>
      </c>
      <c r="AD59" s="42">
        <v>42843</v>
      </c>
      <c r="AE59" s="42">
        <v>42849</v>
      </c>
      <c r="AF59" s="42">
        <v>42857</v>
      </c>
      <c r="AG59" s="70">
        <v>42872</v>
      </c>
      <c r="AH59" s="42">
        <v>42857</v>
      </c>
      <c r="AI59" s="42"/>
      <c r="AJ59" s="42"/>
      <c r="AK59" s="37"/>
      <c r="AL59" s="37"/>
      <c r="AM59" s="46" t="s">
        <v>223</v>
      </c>
    </row>
    <row r="60" spans="1:39" s="10" customFormat="1" ht="30" x14ac:dyDescent="0.25">
      <c r="A60" s="356"/>
      <c r="B60" s="35">
        <v>1557</v>
      </c>
      <c r="C60" s="36" t="s">
        <v>46</v>
      </c>
      <c r="D60" s="45" t="s">
        <v>119</v>
      </c>
      <c r="E60" s="51">
        <v>646635</v>
      </c>
      <c r="F60" s="67" t="s">
        <v>613</v>
      </c>
      <c r="G60" s="55" t="s">
        <v>678</v>
      </c>
      <c r="H60" s="45" t="s">
        <v>173</v>
      </c>
      <c r="I60" s="89" t="s">
        <v>299</v>
      </c>
      <c r="J60" s="38">
        <v>12</v>
      </c>
      <c r="K60" s="38" t="s">
        <v>240</v>
      </c>
      <c r="L60" s="39">
        <v>142924.17600000001</v>
      </c>
      <c r="M60" s="40" t="s">
        <v>220</v>
      </c>
      <c r="N60" s="37"/>
      <c r="O60" s="37"/>
      <c r="P60" s="37"/>
      <c r="Q60" s="37"/>
      <c r="R60" s="37"/>
      <c r="S60" s="37"/>
      <c r="T60" s="27">
        <v>42640</v>
      </c>
      <c r="U60" s="27">
        <v>42642</v>
      </c>
      <c r="V60" s="27">
        <v>42655</v>
      </c>
      <c r="W60" s="70">
        <v>42803</v>
      </c>
      <c r="X60" s="70">
        <v>42835</v>
      </c>
      <c r="Y60" s="70">
        <v>42835</v>
      </c>
      <c r="Z60" s="70">
        <v>42837</v>
      </c>
      <c r="AA60" s="70">
        <v>42837</v>
      </c>
      <c r="AB60" s="42">
        <v>42843</v>
      </c>
      <c r="AC60" s="84" t="s">
        <v>230</v>
      </c>
      <c r="AD60" s="42">
        <v>42843</v>
      </c>
      <c r="AE60" s="42">
        <v>42849</v>
      </c>
      <c r="AF60" s="42">
        <v>42857</v>
      </c>
      <c r="AG60" s="70">
        <v>42872</v>
      </c>
      <c r="AH60" s="42">
        <v>42857</v>
      </c>
      <c r="AI60" s="42"/>
      <c r="AJ60" s="42"/>
      <c r="AK60" s="37"/>
      <c r="AL60" s="37"/>
      <c r="AM60" s="46" t="s">
        <v>223</v>
      </c>
    </row>
    <row r="61" spans="1:39" s="10" customFormat="1" ht="30" x14ac:dyDescent="0.25">
      <c r="A61" s="356"/>
      <c r="B61" s="35">
        <v>1558</v>
      </c>
      <c r="C61" s="36" t="s">
        <v>250</v>
      </c>
      <c r="D61" s="45" t="s">
        <v>120</v>
      </c>
      <c r="E61" s="51">
        <v>646636</v>
      </c>
      <c r="F61" s="67" t="s">
        <v>614</v>
      </c>
      <c r="G61" s="55" t="s">
        <v>678</v>
      </c>
      <c r="H61" s="45" t="s">
        <v>174</v>
      </c>
      <c r="I61" s="89" t="s">
        <v>299</v>
      </c>
      <c r="J61" s="38">
        <v>4</v>
      </c>
      <c r="K61" s="38" t="s">
        <v>240</v>
      </c>
      <c r="L61" s="39">
        <v>47795.040000000001</v>
      </c>
      <c r="M61" s="40" t="s">
        <v>220</v>
      </c>
      <c r="N61" s="37"/>
      <c r="O61" s="37"/>
      <c r="P61" s="37"/>
      <c r="Q61" s="37"/>
      <c r="R61" s="37"/>
      <c r="S61" s="37"/>
      <c r="T61" s="27">
        <v>42640</v>
      </c>
      <c r="U61" s="27">
        <v>42642</v>
      </c>
      <c r="V61" s="27">
        <v>42655</v>
      </c>
      <c r="W61" s="70">
        <v>42803</v>
      </c>
      <c r="X61" s="70">
        <v>42835</v>
      </c>
      <c r="Y61" s="70">
        <v>42835</v>
      </c>
      <c r="Z61" s="70">
        <v>42837</v>
      </c>
      <c r="AA61" s="70">
        <v>42837</v>
      </c>
      <c r="AB61" s="42">
        <v>42843</v>
      </c>
      <c r="AC61" s="84" t="s">
        <v>228</v>
      </c>
      <c r="AD61" s="42">
        <v>42843</v>
      </c>
      <c r="AE61" s="42">
        <v>42849</v>
      </c>
      <c r="AF61" s="42">
        <v>42857</v>
      </c>
      <c r="AG61" s="70">
        <v>42872</v>
      </c>
      <c r="AH61" s="42">
        <v>42857</v>
      </c>
      <c r="AI61" s="42"/>
      <c r="AJ61" s="42"/>
      <c r="AK61" s="37"/>
      <c r="AL61" s="37"/>
      <c r="AM61" s="46" t="s">
        <v>223</v>
      </c>
    </row>
    <row r="62" spans="1:39" s="10" customFormat="1" ht="30" x14ac:dyDescent="0.25">
      <c r="A62" s="356"/>
      <c r="B62" s="35">
        <v>1559</v>
      </c>
      <c r="C62" s="36" t="s">
        <v>32</v>
      </c>
      <c r="D62" s="45" t="s">
        <v>121</v>
      </c>
      <c r="E62" s="51">
        <v>646637</v>
      </c>
      <c r="F62" s="67" t="s">
        <v>615</v>
      </c>
      <c r="G62" s="55" t="s">
        <v>678</v>
      </c>
      <c r="H62" s="45" t="s">
        <v>175</v>
      </c>
      <c r="I62" s="89" t="s">
        <v>299</v>
      </c>
      <c r="J62" s="51">
        <v>4</v>
      </c>
      <c r="K62" s="38" t="s">
        <v>240</v>
      </c>
      <c r="L62" s="73">
        <v>43200</v>
      </c>
      <c r="M62" s="40" t="s">
        <v>220</v>
      </c>
      <c r="N62" s="37"/>
      <c r="O62" s="37"/>
      <c r="P62" s="37"/>
      <c r="Q62" s="37"/>
      <c r="R62" s="37"/>
      <c r="S62" s="37"/>
      <c r="T62" s="27">
        <v>42640</v>
      </c>
      <c r="U62" s="27">
        <v>42642</v>
      </c>
      <c r="V62" s="27">
        <v>42655</v>
      </c>
      <c r="W62" s="70">
        <v>42803</v>
      </c>
      <c r="X62" s="70">
        <v>42835</v>
      </c>
      <c r="Y62" s="70">
        <v>42835</v>
      </c>
      <c r="Z62" s="70">
        <v>42837</v>
      </c>
      <c r="AA62" s="70">
        <v>42837</v>
      </c>
      <c r="AB62" s="42">
        <v>42843</v>
      </c>
      <c r="AC62" s="84" t="s">
        <v>229</v>
      </c>
      <c r="AD62" s="42">
        <v>42843</v>
      </c>
      <c r="AE62" s="42">
        <v>42849</v>
      </c>
      <c r="AF62" s="42">
        <v>42857</v>
      </c>
      <c r="AG62" s="70">
        <v>42872</v>
      </c>
      <c r="AH62" s="42">
        <v>42857</v>
      </c>
      <c r="AI62" s="42"/>
      <c r="AJ62" s="42"/>
      <c r="AK62" s="37"/>
      <c r="AL62" s="37"/>
      <c r="AM62" s="46" t="s">
        <v>223</v>
      </c>
    </row>
    <row r="63" spans="1:39" s="10" customFormat="1" ht="30" x14ac:dyDescent="0.25">
      <c r="A63" s="356"/>
      <c r="B63" s="35">
        <v>1560</v>
      </c>
      <c r="C63" s="36" t="s">
        <v>250</v>
      </c>
      <c r="D63" s="45" t="s">
        <v>142</v>
      </c>
      <c r="E63" s="51">
        <v>646638</v>
      </c>
      <c r="F63" s="67" t="s">
        <v>616</v>
      </c>
      <c r="G63" s="55" t="s">
        <v>678</v>
      </c>
      <c r="H63" s="45" t="s">
        <v>176</v>
      </c>
      <c r="I63" s="89" t="s">
        <v>299</v>
      </c>
      <c r="J63" s="38">
        <v>4</v>
      </c>
      <c r="K63" s="38" t="s">
        <v>240</v>
      </c>
      <c r="L63" s="39">
        <v>47795.040000000001</v>
      </c>
      <c r="M63" s="40" t="s">
        <v>220</v>
      </c>
      <c r="N63" s="37"/>
      <c r="O63" s="37"/>
      <c r="P63" s="37"/>
      <c r="Q63" s="37"/>
      <c r="R63" s="37"/>
      <c r="S63" s="37"/>
      <c r="T63" s="27">
        <v>42640</v>
      </c>
      <c r="U63" s="27">
        <v>42642</v>
      </c>
      <c r="V63" s="27">
        <v>42655</v>
      </c>
      <c r="W63" s="70">
        <v>42803</v>
      </c>
      <c r="X63" s="70">
        <v>42835</v>
      </c>
      <c r="Y63" s="70">
        <v>42835</v>
      </c>
      <c r="Z63" s="70">
        <v>42837</v>
      </c>
      <c r="AA63" s="70">
        <v>42837</v>
      </c>
      <c r="AB63" s="42">
        <v>42844</v>
      </c>
      <c r="AC63" s="84" t="s">
        <v>225</v>
      </c>
      <c r="AD63" s="42">
        <v>42844</v>
      </c>
      <c r="AE63" s="42">
        <v>42850</v>
      </c>
      <c r="AF63" s="42">
        <v>42857</v>
      </c>
      <c r="AG63" s="70">
        <v>42872</v>
      </c>
      <c r="AH63" s="42">
        <v>42857</v>
      </c>
      <c r="AI63" s="42"/>
      <c r="AJ63" s="42"/>
      <c r="AK63" s="37"/>
      <c r="AL63" s="37"/>
      <c r="AM63" s="46" t="s">
        <v>223</v>
      </c>
    </row>
    <row r="64" spans="1:39" s="10" customFormat="1" ht="30" x14ac:dyDescent="0.25">
      <c r="A64" s="356"/>
      <c r="B64" s="35">
        <v>1561</v>
      </c>
      <c r="C64" s="36" t="s">
        <v>291</v>
      </c>
      <c r="D64" s="45" t="s">
        <v>122</v>
      </c>
      <c r="E64" s="51">
        <v>646639</v>
      </c>
      <c r="F64" s="67" t="s">
        <v>617</v>
      </c>
      <c r="G64" s="55" t="s">
        <v>678</v>
      </c>
      <c r="H64" s="45" t="s">
        <v>177</v>
      </c>
      <c r="I64" s="89" t="s">
        <v>299</v>
      </c>
      <c r="J64" s="38">
        <v>3</v>
      </c>
      <c r="K64" s="38" t="s">
        <v>240</v>
      </c>
      <c r="L64" s="39">
        <v>37770</v>
      </c>
      <c r="M64" s="40" t="s">
        <v>220</v>
      </c>
      <c r="N64" s="37"/>
      <c r="O64" s="37"/>
      <c r="P64" s="37"/>
      <c r="Q64" s="37"/>
      <c r="R64" s="37"/>
      <c r="S64" s="37"/>
      <c r="T64" s="27">
        <v>42640</v>
      </c>
      <c r="U64" s="27">
        <v>42642</v>
      </c>
      <c r="V64" s="27">
        <v>42655</v>
      </c>
      <c r="W64" s="70">
        <v>42803</v>
      </c>
      <c r="X64" s="70">
        <v>42835</v>
      </c>
      <c r="Y64" s="70">
        <v>42835</v>
      </c>
      <c r="Z64" s="70">
        <v>42837</v>
      </c>
      <c r="AA64" s="70">
        <v>42837</v>
      </c>
      <c r="AB64" s="42">
        <v>42844</v>
      </c>
      <c r="AC64" s="84" t="s">
        <v>227</v>
      </c>
      <c r="AD64" s="42">
        <v>42844</v>
      </c>
      <c r="AE64" s="42">
        <v>42850</v>
      </c>
      <c r="AF64" s="42">
        <v>42857</v>
      </c>
      <c r="AG64" s="70">
        <v>42872</v>
      </c>
      <c r="AH64" s="42">
        <v>42857</v>
      </c>
      <c r="AI64" s="42"/>
      <c r="AJ64" s="42"/>
      <c r="AK64" s="37"/>
      <c r="AL64" s="37"/>
      <c r="AM64" s="46" t="s">
        <v>223</v>
      </c>
    </row>
    <row r="65" spans="1:39" s="10" customFormat="1" ht="30" x14ac:dyDescent="0.25">
      <c r="A65" s="356"/>
      <c r="B65" s="35">
        <v>1562</v>
      </c>
      <c r="C65" s="36" t="s">
        <v>292</v>
      </c>
      <c r="D65" s="45" t="s">
        <v>123</v>
      </c>
      <c r="E65" s="51">
        <v>646640</v>
      </c>
      <c r="F65" s="67" t="s">
        <v>618</v>
      </c>
      <c r="G65" s="55" t="s">
        <v>678</v>
      </c>
      <c r="H65" s="45" t="s">
        <v>178</v>
      </c>
      <c r="I65" s="89" t="s">
        <v>299</v>
      </c>
      <c r="J65" s="38">
        <v>9</v>
      </c>
      <c r="K65" s="38" t="s">
        <v>240</v>
      </c>
      <c r="L65" s="39">
        <v>56160</v>
      </c>
      <c r="M65" s="40" t="s">
        <v>220</v>
      </c>
      <c r="N65" s="37"/>
      <c r="O65" s="37"/>
      <c r="P65" s="37"/>
      <c r="Q65" s="37"/>
      <c r="R65" s="37"/>
      <c r="S65" s="37"/>
      <c r="T65" s="27">
        <v>42640</v>
      </c>
      <c r="U65" s="27">
        <v>42642</v>
      </c>
      <c r="V65" s="27">
        <v>42655</v>
      </c>
      <c r="W65" s="70">
        <v>42803</v>
      </c>
      <c r="X65" s="70">
        <v>42835</v>
      </c>
      <c r="Y65" s="70">
        <v>42835</v>
      </c>
      <c r="Z65" s="70">
        <v>42837</v>
      </c>
      <c r="AA65" s="70">
        <v>42837</v>
      </c>
      <c r="AB65" s="42">
        <v>42844</v>
      </c>
      <c r="AC65" s="84" t="s">
        <v>226</v>
      </c>
      <c r="AD65" s="42">
        <v>42844</v>
      </c>
      <c r="AE65" s="42">
        <v>42850</v>
      </c>
      <c r="AF65" s="42">
        <v>42857</v>
      </c>
      <c r="AG65" s="70">
        <v>42872</v>
      </c>
      <c r="AH65" s="42">
        <v>42857</v>
      </c>
      <c r="AI65" s="42"/>
      <c r="AJ65" s="42"/>
      <c r="AK65" s="37"/>
      <c r="AL65" s="37"/>
      <c r="AM65" s="46" t="s">
        <v>223</v>
      </c>
    </row>
    <row r="66" spans="1:39" s="10" customFormat="1" ht="30" x14ac:dyDescent="0.25">
      <c r="A66" s="356"/>
      <c r="B66" s="35">
        <v>1563</v>
      </c>
      <c r="C66" s="36" t="s">
        <v>32</v>
      </c>
      <c r="D66" s="45" t="s">
        <v>124</v>
      </c>
      <c r="E66" s="51">
        <v>646641</v>
      </c>
      <c r="F66" s="67" t="s">
        <v>619</v>
      </c>
      <c r="G66" s="55" t="s">
        <v>678</v>
      </c>
      <c r="H66" s="45" t="s">
        <v>179</v>
      </c>
      <c r="I66" s="89" t="s">
        <v>299</v>
      </c>
      <c r="J66" s="38">
        <v>5</v>
      </c>
      <c r="K66" s="38" t="s">
        <v>240</v>
      </c>
      <c r="L66" s="39">
        <v>54000</v>
      </c>
      <c r="M66" s="40" t="s">
        <v>220</v>
      </c>
      <c r="N66" s="37"/>
      <c r="O66" s="37"/>
      <c r="P66" s="37"/>
      <c r="Q66" s="37"/>
      <c r="R66" s="37"/>
      <c r="S66" s="37"/>
      <c r="T66" s="27">
        <v>42640</v>
      </c>
      <c r="U66" s="27">
        <v>42642</v>
      </c>
      <c r="V66" s="27">
        <v>42655</v>
      </c>
      <c r="W66" s="70">
        <v>42803</v>
      </c>
      <c r="X66" s="70">
        <v>42835</v>
      </c>
      <c r="Y66" s="70">
        <v>42835</v>
      </c>
      <c r="Z66" s="70">
        <v>42837</v>
      </c>
      <c r="AA66" s="70">
        <v>42837</v>
      </c>
      <c r="AB66" s="42">
        <v>42844</v>
      </c>
      <c r="AC66" s="84" t="s">
        <v>230</v>
      </c>
      <c r="AD66" s="42">
        <v>42844</v>
      </c>
      <c r="AE66" s="42">
        <v>42850</v>
      </c>
      <c r="AF66" s="42">
        <v>42857</v>
      </c>
      <c r="AG66" s="70">
        <v>42872</v>
      </c>
      <c r="AH66" s="42">
        <v>42857</v>
      </c>
      <c r="AI66" s="42"/>
      <c r="AJ66" s="42"/>
      <c r="AK66" s="37"/>
      <c r="AL66" s="37"/>
      <c r="AM66" s="46" t="s">
        <v>223</v>
      </c>
    </row>
    <row r="67" spans="1:39" s="10" customFormat="1" ht="30" x14ac:dyDescent="0.25">
      <c r="A67" s="356"/>
      <c r="B67" s="35">
        <v>1564</v>
      </c>
      <c r="C67" s="36" t="s">
        <v>36</v>
      </c>
      <c r="D67" s="45" t="s">
        <v>334</v>
      </c>
      <c r="E67" s="51">
        <v>646642</v>
      </c>
      <c r="F67" s="67" t="s">
        <v>620</v>
      </c>
      <c r="G67" s="55" t="s">
        <v>678</v>
      </c>
      <c r="H67" s="45" t="s">
        <v>316</v>
      </c>
      <c r="I67" s="89" t="s">
        <v>299</v>
      </c>
      <c r="J67" s="38">
        <v>40</v>
      </c>
      <c r="K67" s="38" t="s">
        <v>240</v>
      </c>
      <c r="L67" s="39">
        <v>474979.44000000029</v>
      </c>
      <c r="M67" s="40" t="s">
        <v>220</v>
      </c>
      <c r="N67" s="37"/>
      <c r="O67" s="37"/>
      <c r="P67" s="37"/>
      <c r="Q67" s="37"/>
      <c r="R67" s="37"/>
      <c r="S67" s="37"/>
      <c r="T67" s="27">
        <v>42640</v>
      </c>
      <c r="U67" s="27">
        <v>42642</v>
      </c>
      <c r="V67" s="27">
        <v>42655</v>
      </c>
      <c r="W67" s="70">
        <v>42803</v>
      </c>
      <c r="X67" s="70">
        <v>42835</v>
      </c>
      <c r="Y67" s="70">
        <v>42835</v>
      </c>
      <c r="Z67" s="70">
        <v>42837</v>
      </c>
      <c r="AA67" s="70">
        <v>42837</v>
      </c>
      <c r="AB67" s="42">
        <v>42844</v>
      </c>
      <c r="AC67" s="84" t="s">
        <v>228</v>
      </c>
      <c r="AD67" s="42">
        <v>42844</v>
      </c>
      <c r="AE67" s="42">
        <v>42850</v>
      </c>
      <c r="AF67" s="42">
        <v>42857</v>
      </c>
      <c r="AG67" s="70">
        <v>42872</v>
      </c>
      <c r="AH67" s="42">
        <v>42857</v>
      </c>
      <c r="AI67" s="42"/>
      <c r="AJ67" s="42"/>
      <c r="AK67" s="37"/>
      <c r="AL67" s="37"/>
      <c r="AM67" s="46" t="s">
        <v>223</v>
      </c>
    </row>
    <row r="68" spans="1:39" s="10" customFormat="1" ht="30" x14ac:dyDescent="0.25">
      <c r="A68" s="356"/>
      <c r="B68" s="35">
        <v>1565</v>
      </c>
      <c r="C68" s="36" t="s">
        <v>32</v>
      </c>
      <c r="D68" s="45" t="s">
        <v>335</v>
      </c>
      <c r="E68" s="51">
        <v>646644</v>
      </c>
      <c r="F68" s="67" t="s">
        <v>621</v>
      </c>
      <c r="G68" s="55" t="s">
        <v>678</v>
      </c>
      <c r="H68" s="45" t="s">
        <v>317</v>
      </c>
      <c r="I68" s="89" t="s">
        <v>299</v>
      </c>
      <c r="J68" s="38">
        <v>5</v>
      </c>
      <c r="K68" s="38" t="s">
        <v>240</v>
      </c>
      <c r="L68" s="39">
        <v>55074</v>
      </c>
      <c r="M68" s="40" t="s">
        <v>220</v>
      </c>
      <c r="N68" s="37"/>
      <c r="O68" s="37"/>
      <c r="P68" s="37"/>
      <c r="Q68" s="37"/>
      <c r="R68" s="37"/>
      <c r="S68" s="37"/>
      <c r="T68" s="27">
        <v>42640</v>
      </c>
      <c r="U68" s="27">
        <v>42642</v>
      </c>
      <c r="V68" s="27">
        <v>42655</v>
      </c>
      <c r="W68" s="70">
        <v>42803</v>
      </c>
      <c r="X68" s="70">
        <v>42835</v>
      </c>
      <c r="Y68" s="70">
        <v>42835</v>
      </c>
      <c r="Z68" s="70">
        <v>42837</v>
      </c>
      <c r="AA68" s="70">
        <v>42837</v>
      </c>
      <c r="AB68" s="42">
        <v>42844</v>
      </c>
      <c r="AC68" s="84" t="s">
        <v>229</v>
      </c>
      <c r="AD68" s="42">
        <v>42844</v>
      </c>
      <c r="AE68" s="42">
        <v>42850</v>
      </c>
      <c r="AF68" s="42">
        <v>42857</v>
      </c>
      <c r="AG68" s="70">
        <v>42872</v>
      </c>
      <c r="AH68" s="42">
        <v>42857</v>
      </c>
      <c r="AI68" s="42"/>
      <c r="AJ68" s="42"/>
      <c r="AK68" s="37"/>
      <c r="AL68" s="37"/>
      <c r="AM68" s="46" t="s">
        <v>223</v>
      </c>
    </row>
    <row r="69" spans="1:39" s="10" customFormat="1" ht="30" x14ac:dyDescent="0.25">
      <c r="A69" s="356"/>
      <c r="B69" s="35">
        <v>1566</v>
      </c>
      <c r="C69" s="36" t="s">
        <v>293</v>
      </c>
      <c r="D69" s="45" t="s">
        <v>336</v>
      </c>
      <c r="E69" s="51">
        <v>646645</v>
      </c>
      <c r="F69" s="67" t="s">
        <v>622</v>
      </c>
      <c r="G69" s="55" t="s">
        <v>678</v>
      </c>
      <c r="H69" s="45" t="s">
        <v>318</v>
      </c>
      <c r="I69" s="89" t="s">
        <v>299</v>
      </c>
      <c r="J69" s="38">
        <v>2</v>
      </c>
      <c r="K69" s="38" t="s">
        <v>240</v>
      </c>
      <c r="L69" s="39">
        <v>23760</v>
      </c>
      <c r="M69" s="40" t="s">
        <v>220</v>
      </c>
      <c r="N69" s="37"/>
      <c r="O69" s="37"/>
      <c r="P69" s="37"/>
      <c r="Q69" s="37"/>
      <c r="R69" s="37"/>
      <c r="S69" s="37"/>
      <c r="T69" s="27">
        <v>42640</v>
      </c>
      <c r="U69" s="27">
        <v>42642</v>
      </c>
      <c r="V69" s="27">
        <v>42655</v>
      </c>
      <c r="W69" s="70">
        <v>42803</v>
      </c>
      <c r="X69" s="70">
        <v>42835</v>
      </c>
      <c r="Y69" s="70">
        <v>42835</v>
      </c>
      <c r="Z69" s="70">
        <v>42837</v>
      </c>
      <c r="AA69" s="70">
        <v>42837</v>
      </c>
      <c r="AB69" s="42">
        <v>42845</v>
      </c>
      <c r="AC69" s="84" t="s">
        <v>225</v>
      </c>
      <c r="AD69" s="42">
        <v>42845</v>
      </c>
      <c r="AE69" s="42">
        <v>42851</v>
      </c>
      <c r="AF69" s="42">
        <v>42857</v>
      </c>
      <c r="AG69" s="70">
        <v>42872</v>
      </c>
      <c r="AH69" s="42">
        <v>42857</v>
      </c>
      <c r="AI69" s="42"/>
      <c r="AJ69" s="42"/>
      <c r="AK69" s="37"/>
      <c r="AL69" s="37"/>
      <c r="AM69" s="46" t="s">
        <v>223</v>
      </c>
    </row>
    <row r="70" spans="1:39" s="10" customFormat="1" ht="30" x14ac:dyDescent="0.25">
      <c r="A70" s="356"/>
      <c r="B70" s="35">
        <v>1567</v>
      </c>
      <c r="C70" s="36" t="s">
        <v>294</v>
      </c>
      <c r="D70" s="45" t="s">
        <v>337</v>
      </c>
      <c r="E70" s="51">
        <v>646647</v>
      </c>
      <c r="F70" s="67" t="s">
        <v>623</v>
      </c>
      <c r="G70" s="55" t="s">
        <v>678</v>
      </c>
      <c r="H70" s="45" t="s">
        <v>319</v>
      </c>
      <c r="I70" s="89" t="s">
        <v>299</v>
      </c>
      <c r="J70" s="38">
        <v>2</v>
      </c>
      <c r="K70" s="38" t="s">
        <v>240</v>
      </c>
      <c r="L70" s="39">
        <v>23760</v>
      </c>
      <c r="M70" s="40" t="s">
        <v>220</v>
      </c>
      <c r="N70" s="37"/>
      <c r="O70" s="37"/>
      <c r="P70" s="37"/>
      <c r="Q70" s="37"/>
      <c r="R70" s="37"/>
      <c r="S70" s="37"/>
      <c r="T70" s="27">
        <v>42640</v>
      </c>
      <c r="U70" s="27">
        <v>42642</v>
      </c>
      <c r="V70" s="27">
        <v>42655</v>
      </c>
      <c r="W70" s="70">
        <v>42803</v>
      </c>
      <c r="X70" s="70">
        <v>42835</v>
      </c>
      <c r="Y70" s="70">
        <v>42835</v>
      </c>
      <c r="Z70" s="70">
        <v>42837</v>
      </c>
      <c r="AA70" s="70">
        <v>42837</v>
      </c>
      <c r="AB70" s="42">
        <v>42845</v>
      </c>
      <c r="AC70" s="84" t="s">
        <v>227</v>
      </c>
      <c r="AD70" s="42">
        <v>42845</v>
      </c>
      <c r="AE70" s="42">
        <v>42851</v>
      </c>
      <c r="AF70" s="42">
        <v>42857</v>
      </c>
      <c r="AG70" s="70">
        <v>42872</v>
      </c>
      <c r="AH70" s="42">
        <v>42857</v>
      </c>
      <c r="AI70" s="42"/>
      <c r="AJ70" s="42"/>
      <c r="AK70" s="37"/>
      <c r="AL70" s="37"/>
      <c r="AM70" s="46" t="s">
        <v>223</v>
      </c>
    </row>
    <row r="71" spans="1:39" s="10" customFormat="1" ht="30" x14ac:dyDescent="0.25">
      <c r="A71" s="356"/>
      <c r="B71" s="35">
        <v>1568</v>
      </c>
      <c r="C71" s="36" t="s">
        <v>294</v>
      </c>
      <c r="D71" s="45" t="s">
        <v>338</v>
      </c>
      <c r="E71" s="51">
        <v>646649</v>
      </c>
      <c r="F71" s="67" t="s">
        <v>624</v>
      </c>
      <c r="G71" s="55" t="s">
        <v>678</v>
      </c>
      <c r="H71" s="45" t="s">
        <v>320</v>
      </c>
      <c r="I71" s="89" t="s">
        <v>299</v>
      </c>
      <c r="J71" s="38">
        <v>3</v>
      </c>
      <c r="K71" s="38" t="s">
        <v>240</v>
      </c>
      <c r="L71" s="39">
        <v>35640</v>
      </c>
      <c r="M71" s="40" t="s">
        <v>220</v>
      </c>
      <c r="N71" s="37"/>
      <c r="O71" s="37"/>
      <c r="P71" s="37"/>
      <c r="Q71" s="37"/>
      <c r="R71" s="37"/>
      <c r="S71" s="37"/>
      <c r="T71" s="27">
        <v>42640</v>
      </c>
      <c r="U71" s="27">
        <v>42642</v>
      </c>
      <c r="V71" s="27">
        <v>42655</v>
      </c>
      <c r="W71" s="70">
        <v>42803</v>
      </c>
      <c r="X71" s="70">
        <v>42835</v>
      </c>
      <c r="Y71" s="70">
        <v>42835</v>
      </c>
      <c r="Z71" s="70">
        <v>42837</v>
      </c>
      <c r="AA71" s="70">
        <v>42837</v>
      </c>
      <c r="AB71" s="42">
        <v>42845</v>
      </c>
      <c r="AC71" s="84" t="s">
        <v>226</v>
      </c>
      <c r="AD71" s="42">
        <v>42845</v>
      </c>
      <c r="AE71" s="42">
        <v>42851</v>
      </c>
      <c r="AF71" s="42">
        <v>42857</v>
      </c>
      <c r="AG71" s="70">
        <v>42872</v>
      </c>
      <c r="AH71" s="42">
        <v>42857</v>
      </c>
      <c r="AI71" s="42"/>
      <c r="AJ71" s="42"/>
      <c r="AK71" s="37"/>
      <c r="AL71" s="37"/>
      <c r="AM71" s="46" t="s">
        <v>223</v>
      </c>
    </row>
    <row r="72" spans="1:39" s="10" customFormat="1" ht="30" x14ac:dyDescent="0.25">
      <c r="A72" s="356"/>
      <c r="B72" s="35">
        <v>1569</v>
      </c>
      <c r="C72" s="36" t="s">
        <v>293</v>
      </c>
      <c r="D72" s="45" t="s">
        <v>339</v>
      </c>
      <c r="E72" s="51">
        <v>646650</v>
      </c>
      <c r="F72" s="67" t="s">
        <v>625</v>
      </c>
      <c r="G72" s="55" t="s">
        <v>678</v>
      </c>
      <c r="H72" s="45" t="s">
        <v>321</v>
      </c>
      <c r="I72" s="89" t="s">
        <v>299</v>
      </c>
      <c r="J72" s="38">
        <v>2</v>
      </c>
      <c r="K72" s="38" t="s">
        <v>240</v>
      </c>
      <c r="L72" s="39">
        <v>23760</v>
      </c>
      <c r="M72" s="40" t="s">
        <v>220</v>
      </c>
      <c r="N72" s="37"/>
      <c r="O72" s="37"/>
      <c r="P72" s="37"/>
      <c r="Q72" s="37"/>
      <c r="R72" s="37"/>
      <c r="S72" s="37"/>
      <c r="T72" s="27">
        <v>42640</v>
      </c>
      <c r="U72" s="27">
        <v>42642</v>
      </c>
      <c r="V72" s="27">
        <v>42655</v>
      </c>
      <c r="W72" s="70">
        <v>42803</v>
      </c>
      <c r="X72" s="70">
        <v>42835</v>
      </c>
      <c r="Y72" s="70">
        <v>42835</v>
      </c>
      <c r="Z72" s="70">
        <v>42837</v>
      </c>
      <c r="AA72" s="70">
        <v>42837</v>
      </c>
      <c r="AB72" s="42">
        <v>42845</v>
      </c>
      <c r="AC72" s="84" t="s">
        <v>230</v>
      </c>
      <c r="AD72" s="42">
        <v>42845</v>
      </c>
      <c r="AE72" s="42">
        <v>42851</v>
      </c>
      <c r="AF72" s="42">
        <v>42857</v>
      </c>
      <c r="AG72" s="70">
        <v>42872</v>
      </c>
      <c r="AH72" s="42">
        <v>42857</v>
      </c>
      <c r="AI72" s="42"/>
      <c r="AJ72" s="42"/>
      <c r="AK72" s="37"/>
      <c r="AL72" s="37"/>
      <c r="AM72" s="46" t="s">
        <v>223</v>
      </c>
    </row>
    <row r="73" spans="1:39" s="10" customFormat="1" ht="30" x14ac:dyDescent="0.25">
      <c r="A73" s="356"/>
      <c r="B73" s="35">
        <v>1570</v>
      </c>
      <c r="C73" s="36" t="s">
        <v>294</v>
      </c>
      <c r="D73" s="45" t="s">
        <v>340</v>
      </c>
      <c r="E73" s="51">
        <v>646651</v>
      </c>
      <c r="F73" s="67" t="s">
        <v>626</v>
      </c>
      <c r="G73" s="55" t="s">
        <v>678</v>
      </c>
      <c r="H73" s="45" t="s">
        <v>322</v>
      </c>
      <c r="I73" s="89" t="s">
        <v>299</v>
      </c>
      <c r="J73" s="38">
        <v>1</v>
      </c>
      <c r="K73" s="38" t="s">
        <v>240</v>
      </c>
      <c r="L73" s="39">
        <v>11880</v>
      </c>
      <c r="M73" s="40" t="s">
        <v>220</v>
      </c>
      <c r="N73" s="37"/>
      <c r="O73" s="37"/>
      <c r="P73" s="37"/>
      <c r="Q73" s="37"/>
      <c r="R73" s="37"/>
      <c r="S73" s="37"/>
      <c r="T73" s="27">
        <v>42640</v>
      </c>
      <c r="U73" s="27">
        <v>42642</v>
      </c>
      <c r="V73" s="27">
        <v>42655</v>
      </c>
      <c r="W73" s="70">
        <v>42803</v>
      </c>
      <c r="X73" s="70">
        <v>42835</v>
      </c>
      <c r="Y73" s="70">
        <v>42835</v>
      </c>
      <c r="Z73" s="70">
        <v>42837</v>
      </c>
      <c r="AA73" s="70">
        <v>42837</v>
      </c>
      <c r="AB73" s="42">
        <v>42845</v>
      </c>
      <c r="AC73" s="84" t="s">
        <v>228</v>
      </c>
      <c r="AD73" s="42">
        <v>42845</v>
      </c>
      <c r="AE73" s="42">
        <v>42851</v>
      </c>
      <c r="AF73" s="42">
        <v>42857</v>
      </c>
      <c r="AG73" s="70">
        <v>42872</v>
      </c>
      <c r="AH73" s="42">
        <v>42857</v>
      </c>
      <c r="AI73" s="42"/>
      <c r="AJ73" s="42"/>
      <c r="AK73" s="37"/>
      <c r="AL73" s="37"/>
      <c r="AM73" s="46" t="s">
        <v>223</v>
      </c>
    </row>
    <row r="74" spans="1:39" s="10" customFormat="1" ht="30" x14ac:dyDescent="0.25">
      <c r="A74" s="356"/>
      <c r="B74" s="35">
        <v>1571</v>
      </c>
      <c r="C74" s="36" t="s">
        <v>638</v>
      </c>
      <c r="D74" s="45" t="s">
        <v>341</v>
      </c>
      <c r="E74" s="51">
        <v>646652</v>
      </c>
      <c r="F74" s="67" t="s">
        <v>627</v>
      </c>
      <c r="G74" s="55" t="s">
        <v>678</v>
      </c>
      <c r="H74" s="45" t="s">
        <v>323</v>
      </c>
      <c r="I74" s="89" t="s">
        <v>299</v>
      </c>
      <c r="J74" s="38">
        <v>2</v>
      </c>
      <c r="K74" s="38" t="s">
        <v>240</v>
      </c>
      <c r="L74" s="39">
        <v>26160</v>
      </c>
      <c r="M74" s="40" t="s">
        <v>220</v>
      </c>
      <c r="N74" s="37"/>
      <c r="O74" s="37"/>
      <c r="P74" s="37"/>
      <c r="Q74" s="37"/>
      <c r="R74" s="37"/>
      <c r="S74" s="37"/>
      <c r="T74" s="27">
        <v>42640</v>
      </c>
      <c r="U74" s="27">
        <v>42642</v>
      </c>
      <c r="V74" s="27">
        <v>42655</v>
      </c>
      <c r="W74" s="70">
        <v>42803</v>
      </c>
      <c r="X74" s="70">
        <v>42835</v>
      </c>
      <c r="Y74" s="70">
        <v>42835</v>
      </c>
      <c r="Z74" s="70">
        <v>42837</v>
      </c>
      <c r="AA74" s="70">
        <v>42837</v>
      </c>
      <c r="AB74" s="42">
        <v>42845</v>
      </c>
      <c r="AC74" s="84" t="s">
        <v>229</v>
      </c>
      <c r="AD74" s="42">
        <v>42845</v>
      </c>
      <c r="AE74" s="42">
        <v>42851</v>
      </c>
      <c r="AF74" s="42">
        <v>42857</v>
      </c>
      <c r="AG74" s="70">
        <v>42872</v>
      </c>
      <c r="AH74" s="42">
        <v>42857</v>
      </c>
      <c r="AI74" s="42"/>
      <c r="AJ74" s="42"/>
      <c r="AK74" s="37"/>
      <c r="AL74" s="37"/>
      <c r="AM74" s="46" t="s">
        <v>223</v>
      </c>
    </row>
    <row r="75" spans="1:39" s="10" customFormat="1" ht="30" x14ac:dyDescent="0.25">
      <c r="A75" s="356"/>
      <c r="B75" s="35">
        <v>1572</v>
      </c>
      <c r="C75" s="36" t="s">
        <v>639</v>
      </c>
      <c r="D75" s="45" t="s">
        <v>342</v>
      </c>
      <c r="E75" s="51">
        <v>646653</v>
      </c>
      <c r="F75" s="67" t="s">
        <v>628</v>
      </c>
      <c r="G75" s="55" t="s">
        <v>678</v>
      </c>
      <c r="H75" s="45" t="s">
        <v>324</v>
      </c>
      <c r="I75" s="89" t="s">
        <v>299</v>
      </c>
      <c r="J75" s="38">
        <v>2</v>
      </c>
      <c r="K75" s="38" t="s">
        <v>240</v>
      </c>
      <c r="L75" s="39">
        <v>23754</v>
      </c>
      <c r="M75" s="40" t="s">
        <v>220</v>
      </c>
      <c r="N75" s="37"/>
      <c r="O75" s="37"/>
      <c r="P75" s="37"/>
      <c r="Q75" s="37"/>
      <c r="R75" s="37"/>
      <c r="S75" s="37"/>
      <c r="T75" s="27">
        <v>42640</v>
      </c>
      <c r="U75" s="27">
        <v>42642</v>
      </c>
      <c r="V75" s="27">
        <v>42655</v>
      </c>
      <c r="W75" s="70">
        <v>42803</v>
      </c>
      <c r="X75" s="70">
        <v>42835</v>
      </c>
      <c r="Y75" s="70">
        <v>42835</v>
      </c>
      <c r="Z75" s="70">
        <v>42837</v>
      </c>
      <c r="AA75" s="70">
        <v>42837</v>
      </c>
      <c r="AB75" s="42">
        <v>42846</v>
      </c>
      <c r="AC75" s="84" t="s">
        <v>225</v>
      </c>
      <c r="AD75" s="42">
        <v>42846</v>
      </c>
      <c r="AE75" s="42">
        <v>42852</v>
      </c>
      <c r="AF75" s="42">
        <v>42857</v>
      </c>
      <c r="AG75" s="70">
        <v>42872</v>
      </c>
      <c r="AH75" s="42">
        <v>42857</v>
      </c>
      <c r="AI75" s="42"/>
      <c r="AJ75" s="42"/>
      <c r="AK75" s="37"/>
      <c r="AL75" s="37"/>
      <c r="AM75" s="46" t="s">
        <v>223</v>
      </c>
    </row>
    <row r="76" spans="1:39" s="10" customFormat="1" ht="30" x14ac:dyDescent="0.25">
      <c r="A76" s="356"/>
      <c r="B76" s="35">
        <v>1573</v>
      </c>
      <c r="C76" s="36" t="s">
        <v>294</v>
      </c>
      <c r="D76" s="45" t="s">
        <v>343</v>
      </c>
      <c r="E76" s="51">
        <v>646654</v>
      </c>
      <c r="F76" s="67" t="s">
        <v>629</v>
      </c>
      <c r="G76" s="55" t="s">
        <v>678</v>
      </c>
      <c r="H76" s="45" t="s">
        <v>325</v>
      </c>
      <c r="I76" s="89" t="s">
        <v>299</v>
      </c>
      <c r="J76" s="38">
        <v>1</v>
      </c>
      <c r="K76" s="38" t="s">
        <v>240</v>
      </c>
      <c r="L76" s="39">
        <v>11880</v>
      </c>
      <c r="M76" s="40" t="s">
        <v>220</v>
      </c>
      <c r="N76" s="37"/>
      <c r="O76" s="37"/>
      <c r="P76" s="37"/>
      <c r="Q76" s="37"/>
      <c r="R76" s="37"/>
      <c r="S76" s="37"/>
      <c r="T76" s="27">
        <v>42640</v>
      </c>
      <c r="U76" s="27">
        <v>42642</v>
      </c>
      <c r="V76" s="27">
        <v>42655</v>
      </c>
      <c r="W76" s="70">
        <v>42803</v>
      </c>
      <c r="X76" s="70">
        <v>42835</v>
      </c>
      <c r="Y76" s="70">
        <v>42835</v>
      </c>
      <c r="Z76" s="70">
        <v>42837</v>
      </c>
      <c r="AA76" s="70">
        <v>42837</v>
      </c>
      <c r="AB76" s="42">
        <v>42846</v>
      </c>
      <c r="AC76" s="84" t="s">
        <v>227</v>
      </c>
      <c r="AD76" s="42">
        <v>42846</v>
      </c>
      <c r="AE76" s="42">
        <v>42852</v>
      </c>
      <c r="AF76" s="42">
        <v>42857</v>
      </c>
      <c r="AG76" s="70">
        <v>42872</v>
      </c>
      <c r="AH76" s="42">
        <v>42857</v>
      </c>
      <c r="AI76" s="42"/>
      <c r="AJ76" s="42"/>
      <c r="AK76" s="37"/>
      <c r="AL76" s="37"/>
      <c r="AM76" s="46" t="s">
        <v>223</v>
      </c>
    </row>
    <row r="77" spans="1:39" s="10" customFormat="1" ht="30" x14ac:dyDescent="0.25">
      <c r="A77" s="356"/>
      <c r="B77" s="35">
        <v>1574</v>
      </c>
      <c r="C77" s="36" t="s">
        <v>294</v>
      </c>
      <c r="D77" s="45" t="s">
        <v>344</v>
      </c>
      <c r="E77" s="51">
        <v>646655</v>
      </c>
      <c r="F77" s="67" t="s">
        <v>630</v>
      </c>
      <c r="G77" s="55" t="s">
        <v>678</v>
      </c>
      <c r="H77" s="45" t="s">
        <v>326</v>
      </c>
      <c r="I77" s="89" t="s">
        <v>299</v>
      </c>
      <c r="J77" s="38">
        <v>2</v>
      </c>
      <c r="K77" s="38" t="s">
        <v>240</v>
      </c>
      <c r="L77" s="39">
        <v>23760</v>
      </c>
      <c r="M77" s="40" t="s">
        <v>220</v>
      </c>
      <c r="N77" s="37"/>
      <c r="O77" s="37"/>
      <c r="P77" s="37"/>
      <c r="Q77" s="37"/>
      <c r="R77" s="37"/>
      <c r="S77" s="37"/>
      <c r="T77" s="27">
        <v>42640</v>
      </c>
      <c r="U77" s="27">
        <v>42642</v>
      </c>
      <c r="V77" s="27">
        <v>42655</v>
      </c>
      <c r="W77" s="70">
        <v>42803</v>
      </c>
      <c r="X77" s="70">
        <v>42835</v>
      </c>
      <c r="Y77" s="70">
        <v>42835</v>
      </c>
      <c r="Z77" s="70">
        <v>42837</v>
      </c>
      <c r="AA77" s="70">
        <v>42837</v>
      </c>
      <c r="AB77" s="42">
        <v>42846</v>
      </c>
      <c r="AC77" s="84" t="s">
        <v>226</v>
      </c>
      <c r="AD77" s="42">
        <v>42846</v>
      </c>
      <c r="AE77" s="42">
        <v>42852</v>
      </c>
      <c r="AF77" s="42">
        <v>42857</v>
      </c>
      <c r="AG77" s="70">
        <v>42872</v>
      </c>
      <c r="AH77" s="42">
        <v>42857</v>
      </c>
      <c r="AI77" s="42"/>
      <c r="AJ77" s="42"/>
      <c r="AK77" s="37"/>
      <c r="AL77" s="37"/>
      <c r="AM77" s="46" t="s">
        <v>223</v>
      </c>
    </row>
    <row r="78" spans="1:39" s="10" customFormat="1" ht="30" x14ac:dyDescent="0.25">
      <c r="A78" s="356"/>
      <c r="B78" s="35">
        <v>1575</v>
      </c>
      <c r="C78" s="36" t="s">
        <v>638</v>
      </c>
      <c r="D78" s="45" t="s">
        <v>345</v>
      </c>
      <c r="E78" s="51">
        <v>646657</v>
      </c>
      <c r="F78" s="67" t="s">
        <v>631</v>
      </c>
      <c r="G78" s="55" t="s">
        <v>678</v>
      </c>
      <c r="H78" s="45" t="s">
        <v>327</v>
      </c>
      <c r="I78" s="89" t="s">
        <v>299</v>
      </c>
      <c r="J78" s="38">
        <v>2</v>
      </c>
      <c r="K78" s="38" t="s">
        <v>240</v>
      </c>
      <c r="L78" s="39">
        <v>23760</v>
      </c>
      <c r="M78" s="40" t="s">
        <v>220</v>
      </c>
      <c r="N78" s="37"/>
      <c r="O78" s="37"/>
      <c r="P78" s="37"/>
      <c r="Q78" s="37"/>
      <c r="R78" s="37"/>
      <c r="S78" s="37"/>
      <c r="T78" s="27">
        <v>42640</v>
      </c>
      <c r="U78" s="27">
        <v>42642</v>
      </c>
      <c r="V78" s="27">
        <v>42655</v>
      </c>
      <c r="W78" s="70">
        <v>42803</v>
      </c>
      <c r="X78" s="70">
        <v>42835</v>
      </c>
      <c r="Y78" s="70">
        <v>42835</v>
      </c>
      <c r="Z78" s="70">
        <v>42837</v>
      </c>
      <c r="AA78" s="70">
        <v>42837</v>
      </c>
      <c r="AB78" s="42">
        <v>42846</v>
      </c>
      <c r="AC78" s="84" t="s">
        <v>230</v>
      </c>
      <c r="AD78" s="42">
        <v>42846</v>
      </c>
      <c r="AE78" s="42">
        <v>42852</v>
      </c>
      <c r="AF78" s="42">
        <v>42857</v>
      </c>
      <c r="AG78" s="70">
        <v>42872</v>
      </c>
      <c r="AH78" s="42">
        <v>42857</v>
      </c>
      <c r="AI78" s="42"/>
      <c r="AJ78" s="42"/>
      <c r="AK78" s="37"/>
      <c r="AL78" s="37"/>
      <c r="AM78" s="46" t="s">
        <v>223</v>
      </c>
    </row>
    <row r="79" spans="1:39" s="10" customFormat="1" ht="30" x14ac:dyDescent="0.25">
      <c r="A79" s="356"/>
      <c r="B79" s="35">
        <v>1576</v>
      </c>
      <c r="C79" s="36" t="s">
        <v>32</v>
      </c>
      <c r="D79" s="45" t="s">
        <v>346</v>
      </c>
      <c r="E79" s="51">
        <v>646660</v>
      </c>
      <c r="F79" s="67" t="s">
        <v>632</v>
      </c>
      <c r="G79" s="55" t="s">
        <v>678</v>
      </c>
      <c r="H79" s="45" t="s">
        <v>328</v>
      </c>
      <c r="I79" s="89" t="s">
        <v>299</v>
      </c>
      <c r="J79" s="38">
        <v>1</v>
      </c>
      <c r="K79" s="38" t="s">
        <v>240</v>
      </c>
      <c r="L79" s="39">
        <v>10800</v>
      </c>
      <c r="M79" s="40" t="s">
        <v>220</v>
      </c>
      <c r="N79" s="37"/>
      <c r="O79" s="37"/>
      <c r="P79" s="37"/>
      <c r="Q79" s="37"/>
      <c r="R79" s="37"/>
      <c r="S79" s="37"/>
      <c r="T79" s="27">
        <v>42640</v>
      </c>
      <c r="U79" s="27">
        <v>42642</v>
      </c>
      <c r="V79" s="27">
        <v>42655</v>
      </c>
      <c r="W79" s="70">
        <v>42803</v>
      </c>
      <c r="X79" s="70">
        <v>42835</v>
      </c>
      <c r="Y79" s="70">
        <v>42835</v>
      </c>
      <c r="Z79" s="70">
        <v>42837</v>
      </c>
      <c r="AA79" s="70">
        <v>42837</v>
      </c>
      <c r="AB79" s="42">
        <v>42846</v>
      </c>
      <c r="AC79" s="84" t="s">
        <v>228</v>
      </c>
      <c r="AD79" s="42">
        <v>42846</v>
      </c>
      <c r="AE79" s="42">
        <v>42852</v>
      </c>
      <c r="AF79" s="42">
        <v>42857</v>
      </c>
      <c r="AG79" s="70">
        <v>42872</v>
      </c>
      <c r="AH79" s="42">
        <v>42857</v>
      </c>
      <c r="AI79" s="42"/>
      <c r="AJ79" s="42"/>
      <c r="AK79" s="37"/>
      <c r="AL79" s="37"/>
      <c r="AM79" s="46" t="s">
        <v>223</v>
      </c>
    </row>
    <row r="80" spans="1:39" s="10" customFormat="1" ht="30" x14ac:dyDescent="0.25">
      <c r="A80" s="356"/>
      <c r="B80" s="35">
        <v>1577</v>
      </c>
      <c r="C80" s="36" t="s">
        <v>292</v>
      </c>
      <c r="D80" s="45" t="s">
        <v>347</v>
      </c>
      <c r="E80" s="51">
        <v>646661</v>
      </c>
      <c r="F80" s="67" t="s">
        <v>633</v>
      </c>
      <c r="G80" s="55" t="s">
        <v>678</v>
      </c>
      <c r="H80" s="45" t="s">
        <v>329</v>
      </c>
      <c r="I80" s="89" t="s">
        <v>299</v>
      </c>
      <c r="J80" s="38">
        <v>1</v>
      </c>
      <c r="K80" s="38" t="s">
        <v>240</v>
      </c>
      <c r="L80" s="39">
        <v>6240</v>
      </c>
      <c r="M80" s="40" t="s">
        <v>220</v>
      </c>
      <c r="N80" s="37"/>
      <c r="O80" s="37"/>
      <c r="P80" s="37"/>
      <c r="Q80" s="37"/>
      <c r="R80" s="37"/>
      <c r="S80" s="37"/>
      <c r="T80" s="27">
        <v>42640</v>
      </c>
      <c r="U80" s="27">
        <v>42642</v>
      </c>
      <c r="V80" s="27">
        <v>42655</v>
      </c>
      <c r="W80" s="70">
        <v>42803</v>
      </c>
      <c r="X80" s="70">
        <v>42835</v>
      </c>
      <c r="Y80" s="70">
        <v>42835</v>
      </c>
      <c r="Z80" s="70">
        <v>42837</v>
      </c>
      <c r="AA80" s="70">
        <v>42837</v>
      </c>
      <c r="AB80" s="42">
        <v>42849</v>
      </c>
      <c r="AC80" s="84" t="s">
        <v>225</v>
      </c>
      <c r="AD80" s="42">
        <v>42849</v>
      </c>
      <c r="AE80" s="42">
        <v>42853</v>
      </c>
      <c r="AF80" s="42">
        <v>42857</v>
      </c>
      <c r="AG80" s="70">
        <v>42872</v>
      </c>
      <c r="AH80" s="42">
        <v>42857</v>
      </c>
      <c r="AI80" s="42"/>
      <c r="AJ80" s="42"/>
      <c r="AK80" s="37"/>
      <c r="AL80" s="37"/>
      <c r="AM80" s="46" t="s">
        <v>223</v>
      </c>
    </row>
    <row r="81" spans="1:39" s="10" customFormat="1" ht="30" x14ac:dyDescent="0.25">
      <c r="A81" s="356"/>
      <c r="B81" s="35">
        <v>1578</v>
      </c>
      <c r="C81" s="36" t="s">
        <v>32</v>
      </c>
      <c r="D81" s="45" t="s">
        <v>348</v>
      </c>
      <c r="E81" s="51">
        <v>646662</v>
      </c>
      <c r="F81" s="67" t="s">
        <v>634</v>
      </c>
      <c r="G81" s="55" t="s">
        <v>678</v>
      </c>
      <c r="H81" s="45" t="s">
        <v>330</v>
      </c>
      <c r="I81" s="89" t="s">
        <v>299</v>
      </c>
      <c r="J81" s="38">
        <v>2</v>
      </c>
      <c r="K81" s="38" t="s">
        <v>240</v>
      </c>
      <c r="L81" s="39">
        <v>21600</v>
      </c>
      <c r="M81" s="40" t="s">
        <v>220</v>
      </c>
      <c r="N81" s="37"/>
      <c r="O81" s="37"/>
      <c r="P81" s="37"/>
      <c r="Q81" s="37"/>
      <c r="R81" s="37"/>
      <c r="S81" s="37"/>
      <c r="T81" s="27">
        <v>42640</v>
      </c>
      <c r="U81" s="27">
        <v>42642</v>
      </c>
      <c r="V81" s="27">
        <v>42655</v>
      </c>
      <c r="W81" s="70">
        <v>42803</v>
      </c>
      <c r="X81" s="70">
        <v>42835</v>
      </c>
      <c r="Y81" s="70">
        <v>42835</v>
      </c>
      <c r="Z81" s="70">
        <v>42837</v>
      </c>
      <c r="AA81" s="70">
        <v>42837</v>
      </c>
      <c r="AB81" s="42">
        <v>42849</v>
      </c>
      <c r="AC81" s="84" t="s">
        <v>227</v>
      </c>
      <c r="AD81" s="42">
        <v>42849</v>
      </c>
      <c r="AE81" s="42">
        <v>42853</v>
      </c>
      <c r="AF81" s="42">
        <v>42857</v>
      </c>
      <c r="AG81" s="70">
        <v>42872</v>
      </c>
      <c r="AH81" s="42">
        <v>42857</v>
      </c>
      <c r="AI81" s="42"/>
      <c r="AJ81" s="42"/>
      <c r="AK81" s="37"/>
      <c r="AL81" s="37"/>
      <c r="AM81" s="46" t="s">
        <v>223</v>
      </c>
    </row>
    <row r="82" spans="1:39" s="10" customFormat="1" ht="30" x14ac:dyDescent="0.25">
      <c r="A82" s="356"/>
      <c r="B82" s="35">
        <v>1579</v>
      </c>
      <c r="C82" s="36" t="s">
        <v>32</v>
      </c>
      <c r="D82" s="45" t="s">
        <v>349</v>
      </c>
      <c r="E82" s="51">
        <v>646663</v>
      </c>
      <c r="F82" s="67" t="s">
        <v>635</v>
      </c>
      <c r="G82" s="55" t="s">
        <v>678</v>
      </c>
      <c r="H82" s="45" t="s">
        <v>331</v>
      </c>
      <c r="I82" s="89" t="s">
        <v>299</v>
      </c>
      <c r="J82" s="38">
        <v>3</v>
      </c>
      <c r="K82" s="38" t="s">
        <v>240</v>
      </c>
      <c r="L82" s="39">
        <v>32400</v>
      </c>
      <c r="M82" s="40" t="s">
        <v>220</v>
      </c>
      <c r="N82" s="37"/>
      <c r="O82" s="37"/>
      <c r="P82" s="37"/>
      <c r="Q82" s="37"/>
      <c r="R82" s="37"/>
      <c r="S82" s="37"/>
      <c r="T82" s="27">
        <v>42640</v>
      </c>
      <c r="U82" s="27">
        <v>42642</v>
      </c>
      <c r="V82" s="27">
        <v>42655</v>
      </c>
      <c r="W82" s="70">
        <v>42803</v>
      </c>
      <c r="X82" s="70">
        <v>42835</v>
      </c>
      <c r="Y82" s="70">
        <v>42835</v>
      </c>
      <c r="Z82" s="70">
        <v>42837</v>
      </c>
      <c r="AA82" s="70">
        <v>42837</v>
      </c>
      <c r="AB82" s="42">
        <v>42849</v>
      </c>
      <c r="AC82" s="84" t="s">
        <v>226</v>
      </c>
      <c r="AD82" s="42">
        <v>42849</v>
      </c>
      <c r="AE82" s="42">
        <v>42853</v>
      </c>
      <c r="AF82" s="42">
        <v>42857</v>
      </c>
      <c r="AG82" s="70">
        <v>42872</v>
      </c>
      <c r="AH82" s="42">
        <v>42857</v>
      </c>
      <c r="AI82" s="42"/>
      <c r="AJ82" s="42"/>
      <c r="AK82" s="37"/>
      <c r="AL82" s="37"/>
      <c r="AM82" s="46" t="s">
        <v>223</v>
      </c>
    </row>
    <row r="83" spans="1:39" s="10" customFormat="1" ht="30" x14ac:dyDescent="0.25">
      <c r="A83" s="356"/>
      <c r="B83" s="35">
        <v>1580</v>
      </c>
      <c r="C83" s="36" t="s">
        <v>116</v>
      </c>
      <c r="D83" s="45" t="s">
        <v>350</v>
      </c>
      <c r="E83" s="51">
        <v>646664</v>
      </c>
      <c r="F83" s="67" t="s">
        <v>636</v>
      </c>
      <c r="G83" s="55" t="s">
        <v>678</v>
      </c>
      <c r="H83" s="45" t="s">
        <v>332</v>
      </c>
      <c r="I83" s="89" t="s">
        <v>299</v>
      </c>
      <c r="J83" s="38">
        <v>1</v>
      </c>
      <c r="K83" s="38" t="s">
        <v>240</v>
      </c>
      <c r="L83" s="39">
        <v>4800</v>
      </c>
      <c r="M83" s="40" t="s">
        <v>220</v>
      </c>
      <c r="N83" s="37"/>
      <c r="O83" s="37"/>
      <c r="P83" s="37"/>
      <c r="Q83" s="37"/>
      <c r="R83" s="37"/>
      <c r="S83" s="37"/>
      <c r="T83" s="27">
        <v>42640</v>
      </c>
      <c r="U83" s="27">
        <v>42642</v>
      </c>
      <c r="V83" s="27">
        <v>42655</v>
      </c>
      <c r="W83" s="70">
        <v>42803</v>
      </c>
      <c r="X83" s="70">
        <v>42835</v>
      </c>
      <c r="Y83" s="70">
        <v>42835</v>
      </c>
      <c r="Z83" s="70">
        <v>42837</v>
      </c>
      <c r="AA83" s="70">
        <v>42837</v>
      </c>
      <c r="AB83" s="42">
        <v>42849</v>
      </c>
      <c r="AC83" s="84" t="s">
        <v>230</v>
      </c>
      <c r="AD83" s="42">
        <v>42849</v>
      </c>
      <c r="AE83" s="42">
        <v>42853</v>
      </c>
      <c r="AF83" s="42">
        <v>42857</v>
      </c>
      <c r="AG83" s="70">
        <v>42872</v>
      </c>
      <c r="AH83" s="42">
        <v>42857</v>
      </c>
      <c r="AI83" s="42"/>
      <c r="AJ83" s="42"/>
      <c r="AK83" s="37"/>
      <c r="AL83" s="37"/>
      <c r="AM83" s="46" t="s">
        <v>223</v>
      </c>
    </row>
    <row r="84" spans="1:39" s="10" customFormat="1" ht="30.75" thickBot="1" x14ac:dyDescent="0.3">
      <c r="A84" s="357"/>
      <c r="B84" s="304">
        <v>1581</v>
      </c>
      <c r="C84" s="193" t="s">
        <v>294</v>
      </c>
      <c r="D84" s="329" t="s">
        <v>351</v>
      </c>
      <c r="E84" s="163">
        <v>646665</v>
      </c>
      <c r="F84" s="192" t="s">
        <v>637</v>
      </c>
      <c r="G84" s="164" t="s">
        <v>678</v>
      </c>
      <c r="H84" s="329" t="s">
        <v>333</v>
      </c>
      <c r="I84" s="165" t="s">
        <v>299</v>
      </c>
      <c r="J84" s="194">
        <v>1</v>
      </c>
      <c r="K84" s="194" t="s">
        <v>240</v>
      </c>
      <c r="L84" s="195">
        <v>11880</v>
      </c>
      <c r="M84" s="196" t="s">
        <v>220</v>
      </c>
      <c r="N84" s="307"/>
      <c r="O84" s="307"/>
      <c r="P84" s="307"/>
      <c r="Q84" s="307"/>
      <c r="R84" s="307"/>
      <c r="S84" s="307"/>
      <c r="T84" s="169">
        <v>42640</v>
      </c>
      <c r="U84" s="169">
        <v>42642</v>
      </c>
      <c r="V84" s="169">
        <v>42655</v>
      </c>
      <c r="W84" s="166">
        <v>42803</v>
      </c>
      <c r="X84" s="166">
        <v>42835</v>
      </c>
      <c r="Y84" s="166">
        <v>42835</v>
      </c>
      <c r="Z84" s="166">
        <v>42837</v>
      </c>
      <c r="AA84" s="166">
        <v>42837</v>
      </c>
      <c r="AB84" s="308">
        <v>42849</v>
      </c>
      <c r="AC84" s="211" t="s">
        <v>228</v>
      </c>
      <c r="AD84" s="308">
        <v>42849</v>
      </c>
      <c r="AE84" s="308">
        <v>42853</v>
      </c>
      <c r="AF84" s="308">
        <v>42857</v>
      </c>
      <c r="AG84" s="166">
        <v>42872</v>
      </c>
      <c r="AH84" s="308">
        <v>42857</v>
      </c>
      <c r="AI84" s="308"/>
      <c r="AJ84" s="308"/>
      <c r="AK84" s="307"/>
      <c r="AL84" s="307"/>
      <c r="AM84" s="309" t="s">
        <v>223</v>
      </c>
    </row>
    <row r="85" spans="1:39" s="9" customFormat="1" ht="30.75" customHeight="1" thickTop="1" x14ac:dyDescent="0.25">
      <c r="A85" s="364" t="s">
        <v>885</v>
      </c>
      <c r="B85" s="301">
        <v>2041</v>
      </c>
      <c r="C85" s="272" t="s">
        <v>640</v>
      </c>
      <c r="D85" s="272" t="s">
        <v>206</v>
      </c>
      <c r="E85" s="135">
        <v>646666</v>
      </c>
      <c r="F85" s="228" t="s">
        <v>645</v>
      </c>
      <c r="G85" s="136" t="s">
        <v>678</v>
      </c>
      <c r="H85" s="272" t="s">
        <v>192</v>
      </c>
      <c r="I85" s="275" t="s">
        <v>299</v>
      </c>
      <c r="J85" s="302">
        <v>61</v>
      </c>
      <c r="K85" s="302" t="s">
        <v>240</v>
      </c>
      <c r="L85" s="311">
        <v>1468858.8</v>
      </c>
      <c r="M85" s="303" t="s">
        <v>220</v>
      </c>
      <c r="N85" s="331"/>
      <c r="O85" s="331"/>
      <c r="P85" s="331"/>
      <c r="Q85" s="331"/>
      <c r="R85" s="331"/>
      <c r="S85" s="331"/>
      <c r="T85" s="27">
        <v>42640</v>
      </c>
      <c r="U85" s="27">
        <v>42642</v>
      </c>
      <c r="V85" s="27">
        <v>42655</v>
      </c>
      <c r="W85" s="22">
        <v>42815</v>
      </c>
      <c r="X85" s="22">
        <v>42850</v>
      </c>
      <c r="Y85" s="22">
        <v>42850</v>
      </c>
      <c r="Z85" s="22">
        <v>42851</v>
      </c>
      <c r="AA85" s="22">
        <v>42851</v>
      </c>
      <c r="AB85" s="278">
        <v>42857</v>
      </c>
      <c r="AC85" s="84" t="s">
        <v>225</v>
      </c>
      <c r="AD85" s="278">
        <v>42857</v>
      </c>
      <c r="AE85" s="278">
        <v>42864</v>
      </c>
      <c r="AF85" s="278"/>
      <c r="AG85" s="22"/>
      <c r="AH85" s="22"/>
      <c r="AI85" s="278"/>
      <c r="AJ85" s="278"/>
      <c r="AK85" s="210"/>
      <c r="AL85" s="210"/>
      <c r="AM85" s="332" t="s">
        <v>223</v>
      </c>
    </row>
    <row r="86" spans="1:39" s="9" customFormat="1" ht="30" x14ac:dyDescent="0.25">
      <c r="A86" s="364"/>
      <c r="B86" s="35">
        <v>2042</v>
      </c>
      <c r="C86" s="36" t="s">
        <v>34</v>
      </c>
      <c r="D86" s="36" t="s">
        <v>207</v>
      </c>
      <c r="E86" s="82">
        <v>646667</v>
      </c>
      <c r="F86" s="67" t="s">
        <v>646</v>
      </c>
      <c r="G86" s="79" t="s">
        <v>678</v>
      </c>
      <c r="H86" s="36" t="s">
        <v>193</v>
      </c>
      <c r="I86" s="89" t="s">
        <v>299</v>
      </c>
      <c r="J86" s="38">
        <v>3</v>
      </c>
      <c r="K86" s="38" t="s">
        <v>240</v>
      </c>
      <c r="L86" s="39">
        <v>69336</v>
      </c>
      <c r="M86" s="40" t="s">
        <v>220</v>
      </c>
      <c r="N86" s="41"/>
      <c r="O86" s="41"/>
      <c r="P86" s="41"/>
      <c r="Q86" s="41"/>
      <c r="R86" s="41"/>
      <c r="S86" s="41"/>
      <c r="T86" s="27">
        <v>42640</v>
      </c>
      <c r="U86" s="27">
        <v>42642</v>
      </c>
      <c r="V86" s="27">
        <v>42655</v>
      </c>
      <c r="W86" s="22">
        <v>42815</v>
      </c>
      <c r="X86" s="22">
        <v>42850</v>
      </c>
      <c r="Y86" s="22">
        <v>42850</v>
      </c>
      <c r="Z86" s="22">
        <v>42851</v>
      </c>
      <c r="AA86" s="22">
        <v>42851</v>
      </c>
      <c r="AB86" s="278">
        <v>42857</v>
      </c>
      <c r="AC86" s="84" t="s">
        <v>227</v>
      </c>
      <c r="AD86" s="278">
        <v>42857</v>
      </c>
      <c r="AE86" s="278">
        <v>42864</v>
      </c>
      <c r="AF86" s="85">
        <v>42870</v>
      </c>
      <c r="AG86" s="70">
        <v>42885</v>
      </c>
      <c r="AH86" s="85">
        <v>42870</v>
      </c>
      <c r="AI86" s="42"/>
      <c r="AJ86" s="42"/>
      <c r="AK86" s="43"/>
      <c r="AL86" s="43"/>
      <c r="AM86" s="44" t="s">
        <v>223</v>
      </c>
    </row>
    <row r="87" spans="1:39" s="9" customFormat="1" ht="30" x14ac:dyDescent="0.25">
      <c r="A87" s="364"/>
      <c r="B87" s="35">
        <v>2043</v>
      </c>
      <c r="C87" s="36" t="s">
        <v>188</v>
      </c>
      <c r="D87" s="36" t="s">
        <v>208</v>
      </c>
      <c r="E87" s="82">
        <v>646668</v>
      </c>
      <c r="F87" s="67" t="s">
        <v>647</v>
      </c>
      <c r="G87" s="79" t="s">
        <v>678</v>
      </c>
      <c r="H87" s="36" t="s">
        <v>194</v>
      </c>
      <c r="I87" s="89" t="s">
        <v>299</v>
      </c>
      <c r="J87" s="38">
        <v>1</v>
      </c>
      <c r="K87" s="38" t="s">
        <v>240</v>
      </c>
      <c r="L87" s="39">
        <v>21576</v>
      </c>
      <c r="M87" s="40" t="s">
        <v>220</v>
      </c>
      <c r="N87" s="41"/>
      <c r="O87" s="41"/>
      <c r="P87" s="41"/>
      <c r="Q87" s="41"/>
      <c r="R87" s="41"/>
      <c r="S87" s="41"/>
      <c r="T87" s="27">
        <v>42640</v>
      </c>
      <c r="U87" s="27">
        <v>42642</v>
      </c>
      <c r="V87" s="27">
        <v>42655</v>
      </c>
      <c r="W87" s="22">
        <v>42815</v>
      </c>
      <c r="X87" s="22">
        <v>42850</v>
      </c>
      <c r="Y87" s="22">
        <v>42850</v>
      </c>
      <c r="Z87" s="22">
        <v>42851</v>
      </c>
      <c r="AA87" s="22">
        <v>42851</v>
      </c>
      <c r="AB87" s="278">
        <v>42857</v>
      </c>
      <c r="AC87" s="84" t="s">
        <v>226</v>
      </c>
      <c r="AD87" s="278">
        <v>42857</v>
      </c>
      <c r="AE87" s="278">
        <v>42864</v>
      </c>
      <c r="AF87" s="85">
        <v>42870</v>
      </c>
      <c r="AG87" s="70">
        <v>42885</v>
      </c>
      <c r="AH87" s="85">
        <v>42870</v>
      </c>
      <c r="AI87" s="42"/>
      <c r="AJ87" s="42"/>
      <c r="AK87" s="43"/>
      <c r="AL87" s="43"/>
      <c r="AM87" s="44" t="s">
        <v>223</v>
      </c>
    </row>
    <row r="88" spans="1:39" s="9" customFormat="1" ht="30" x14ac:dyDescent="0.25">
      <c r="A88" s="364"/>
      <c r="B88" s="35">
        <v>2044</v>
      </c>
      <c r="C88" s="36" t="s">
        <v>47</v>
      </c>
      <c r="D88" s="36" t="s">
        <v>209</v>
      </c>
      <c r="E88" s="82">
        <v>646671</v>
      </c>
      <c r="F88" s="67" t="s">
        <v>648</v>
      </c>
      <c r="G88" s="79" t="s">
        <v>678</v>
      </c>
      <c r="H88" s="36" t="s">
        <v>195</v>
      </c>
      <c r="I88" s="89" t="s">
        <v>299</v>
      </c>
      <c r="J88" s="38">
        <v>1</v>
      </c>
      <c r="K88" s="38" t="s">
        <v>240</v>
      </c>
      <c r="L88" s="39">
        <v>22310.880000000001</v>
      </c>
      <c r="M88" s="40" t="s">
        <v>220</v>
      </c>
      <c r="N88" s="41"/>
      <c r="O88" s="41"/>
      <c r="P88" s="41"/>
      <c r="Q88" s="41"/>
      <c r="R88" s="41"/>
      <c r="S88" s="41"/>
      <c r="T88" s="27">
        <v>42640</v>
      </c>
      <c r="U88" s="27">
        <v>42642</v>
      </c>
      <c r="V88" s="27">
        <v>42655</v>
      </c>
      <c r="W88" s="22">
        <v>42815</v>
      </c>
      <c r="X88" s="22">
        <v>42850</v>
      </c>
      <c r="Y88" s="22">
        <v>42850</v>
      </c>
      <c r="Z88" s="22">
        <v>42851</v>
      </c>
      <c r="AA88" s="22">
        <v>42851</v>
      </c>
      <c r="AB88" s="278">
        <v>42857</v>
      </c>
      <c r="AC88" s="84" t="s">
        <v>230</v>
      </c>
      <c r="AD88" s="278">
        <v>42857</v>
      </c>
      <c r="AE88" s="278">
        <v>42864</v>
      </c>
      <c r="AF88" s="85">
        <v>42870</v>
      </c>
      <c r="AG88" s="70">
        <v>42885</v>
      </c>
      <c r="AH88" s="85">
        <v>42870</v>
      </c>
      <c r="AI88" s="42"/>
      <c r="AJ88" s="42"/>
      <c r="AK88" s="43"/>
      <c r="AL88" s="43"/>
      <c r="AM88" s="44" t="s">
        <v>223</v>
      </c>
    </row>
    <row r="89" spans="1:39" s="9" customFormat="1" ht="30" x14ac:dyDescent="0.25">
      <c r="A89" s="364"/>
      <c r="B89" s="35">
        <v>2045</v>
      </c>
      <c r="C89" s="36" t="s">
        <v>641</v>
      </c>
      <c r="D89" s="36" t="s">
        <v>210</v>
      </c>
      <c r="E89" s="82">
        <v>646672</v>
      </c>
      <c r="F89" s="67" t="s">
        <v>649</v>
      </c>
      <c r="G89" s="79" t="s">
        <v>678</v>
      </c>
      <c r="H89" s="36" t="s">
        <v>196</v>
      </c>
      <c r="I89" s="89" t="s">
        <v>299</v>
      </c>
      <c r="J89" s="38">
        <v>4</v>
      </c>
      <c r="K89" s="38" t="s">
        <v>240</v>
      </c>
      <c r="L89" s="39">
        <v>73872</v>
      </c>
      <c r="M89" s="40" t="s">
        <v>220</v>
      </c>
      <c r="N89" s="41"/>
      <c r="O89" s="41"/>
      <c r="P89" s="41"/>
      <c r="Q89" s="41"/>
      <c r="R89" s="41"/>
      <c r="S89" s="41"/>
      <c r="T89" s="27">
        <v>42640</v>
      </c>
      <c r="U89" s="27">
        <v>42642</v>
      </c>
      <c r="V89" s="27">
        <v>42655</v>
      </c>
      <c r="W89" s="22">
        <v>42815</v>
      </c>
      <c r="X89" s="22">
        <v>42850</v>
      </c>
      <c r="Y89" s="22">
        <v>42850</v>
      </c>
      <c r="Z89" s="22">
        <v>42851</v>
      </c>
      <c r="AA89" s="22">
        <v>42851</v>
      </c>
      <c r="AB89" s="278">
        <v>42857</v>
      </c>
      <c r="AC89" s="84" t="s">
        <v>228</v>
      </c>
      <c r="AD89" s="278">
        <v>42857</v>
      </c>
      <c r="AE89" s="278">
        <v>42864</v>
      </c>
      <c r="AF89" s="85">
        <v>42870</v>
      </c>
      <c r="AG89" s="70">
        <v>42885</v>
      </c>
      <c r="AH89" s="85">
        <v>42870</v>
      </c>
      <c r="AI89" s="42"/>
      <c r="AJ89" s="42"/>
      <c r="AK89" s="43"/>
      <c r="AL89" s="43"/>
      <c r="AM89" s="44" t="s">
        <v>223</v>
      </c>
    </row>
    <row r="90" spans="1:39" s="9" customFormat="1" ht="30" x14ac:dyDescent="0.25">
      <c r="A90" s="364"/>
      <c r="B90" s="35">
        <v>2046</v>
      </c>
      <c r="C90" s="36" t="s">
        <v>642</v>
      </c>
      <c r="D90" s="36" t="s">
        <v>211</v>
      </c>
      <c r="E90" s="82">
        <v>646673</v>
      </c>
      <c r="F90" s="67" t="s">
        <v>650</v>
      </c>
      <c r="G90" s="79" t="s">
        <v>678</v>
      </c>
      <c r="H90" s="36" t="s">
        <v>197</v>
      </c>
      <c r="I90" s="89" t="s">
        <v>299</v>
      </c>
      <c r="J90" s="38">
        <v>4</v>
      </c>
      <c r="K90" s="38" t="s">
        <v>240</v>
      </c>
      <c r="L90" s="39">
        <v>64560</v>
      </c>
      <c r="M90" s="40" t="s">
        <v>220</v>
      </c>
      <c r="N90" s="41"/>
      <c r="O90" s="41"/>
      <c r="P90" s="41"/>
      <c r="Q90" s="41"/>
      <c r="R90" s="41"/>
      <c r="S90" s="41"/>
      <c r="T90" s="27">
        <v>42640</v>
      </c>
      <c r="U90" s="27">
        <v>42642</v>
      </c>
      <c r="V90" s="27">
        <v>42655</v>
      </c>
      <c r="W90" s="22">
        <v>42815</v>
      </c>
      <c r="X90" s="22">
        <v>42850</v>
      </c>
      <c r="Y90" s="22">
        <v>42850</v>
      </c>
      <c r="Z90" s="22">
        <v>42851</v>
      </c>
      <c r="AA90" s="22">
        <v>42851</v>
      </c>
      <c r="AB90" s="278">
        <v>42857</v>
      </c>
      <c r="AC90" s="84" t="s">
        <v>229</v>
      </c>
      <c r="AD90" s="278">
        <v>42857</v>
      </c>
      <c r="AE90" s="278">
        <v>42864</v>
      </c>
      <c r="AF90" s="85">
        <v>42870</v>
      </c>
      <c r="AG90" s="70">
        <v>42885</v>
      </c>
      <c r="AH90" s="85">
        <v>42870</v>
      </c>
      <c r="AI90" s="42"/>
      <c r="AJ90" s="42"/>
      <c r="AK90" s="43"/>
      <c r="AL90" s="43"/>
      <c r="AM90" s="44" t="s">
        <v>223</v>
      </c>
    </row>
    <row r="91" spans="1:39" s="9" customFormat="1" ht="30" x14ac:dyDescent="0.25">
      <c r="A91" s="364"/>
      <c r="B91" s="35">
        <v>2047</v>
      </c>
      <c r="C91" s="36" t="s">
        <v>643</v>
      </c>
      <c r="D91" s="36" t="s">
        <v>212</v>
      </c>
      <c r="E91" s="82">
        <v>646674</v>
      </c>
      <c r="F91" s="67" t="s">
        <v>651</v>
      </c>
      <c r="G91" s="79" t="s">
        <v>678</v>
      </c>
      <c r="H91" s="36" t="s">
        <v>198</v>
      </c>
      <c r="I91" s="89" t="s">
        <v>299</v>
      </c>
      <c r="J91" s="38">
        <v>3</v>
      </c>
      <c r="K91" s="38" t="s">
        <v>240</v>
      </c>
      <c r="L91" s="39">
        <v>35568</v>
      </c>
      <c r="M91" s="40" t="s">
        <v>220</v>
      </c>
      <c r="N91" s="41"/>
      <c r="O91" s="41"/>
      <c r="P91" s="41"/>
      <c r="Q91" s="41"/>
      <c r="R91" s="41"/>
      <c r="S91" s="41"/>
      <c r="T91" s="27">
        <v>42640</v>
      </c>
      <c r="U91" s="27">
        <v>42642</v>
      </c>
      <c r="V91" s="27">
        <v>42655</v>
      </c>
      <c r="W91" s="22">
        <v>42815</v>
      </c>
      <c r="X91" s="22">
        <v>42850</v>
      </c>
      <c r="Y91" s="22">
        <v>42850</v>
      </c>
      <c r="Z91" s="22">
        <v>42851</v>
      </c>
      <c r="AA91" s="22">
        <v>42851</v>
      </c>
      <c r="AB91" s="42">
        <v>42858</v>
      </c>
      <c r="AC91" s="84" t="s">
        <v>225</v>
      </c>
      <c r="AD91" s="42">
        <v>42858</v>
      </c>
      <c r="AE91" s="42">
        <v>42865</v>
      </c>
      <c r="AF91" s="85">
        <v>42870</v>
      </c>
      <c r="AG91" s="70">
        <v>42885</v>
      </c>
      <c r="AH91" s="85">
        <v>42870</v>
      </c>
      <c r="AI91" s="42"/>
      <c r="AJ91" s="42"/>
      <c r="AK91" s="43"/>
      <c r="AL91" s="43"/>
      <c r="AM91" s="44" t="s">
        <v>223</v>
      </c>
    </row>
    <row r="92" spans="1:39" s="9" customFormat="1" ht="30" x14ac:dyDescent="0.25">
      <c r="A92" s="364"/>
      <c r="B92" s="35">
        <v>2048</v>
      </c>
      <c r="C92" s="36" t="s">
        <v>47</v>
      </c>
      <c r="D92" s="36" t="s">
        <v>213</v>
      </c>
      <c r="E92" s="82">
        <v>646675</v>
      </c>
      <c r="F92" s="67" t="s">
        <v>652</v>
      </c>
      <c r="G92" s="79" t="s">
        <v>678</v>
      </c>
      <c r="H92" s="36" t="s">
        <v>199</v>
      </c>
      <c r="I92" s="89" t="s">
        <v>299</v>
      </c>
      <c r="J92" s="38">
        <v>1</v>
      </c>
      <c r="K92" s="38" t="s">
        <v>240</v>
      </c>
      <c r="L92" s="39">
        <v>21350.880000000001</v>
      </c>
      <c r="M92" s="40" t="s">
        <v>220</v>
      </c>
      <c r="N92" s="41"/>
      <c r="O92" s="41"/>
      <c r="P92" s="41"/>
      <c r="Q92" s="41"/>
      <c r="R92" s="41"/>
      <c r="S92" s="41"/>
      <c r="T92" s="27">
        <v>42640</v>
      </c>
      <c r="U92" s="27">
        <v>42642</v>
      </c>
      <c r="V92" s="27">
        <v>42655</v>
      </c>
      <c r="W92" s="22">
        <v>42815</v>
      </c>
      <c r="X92" s="22">
        <v>42850</v>
      </c>
      <c r="Y92" s="22">
        <v>42850</v>
      </c>
      <c r="Z92" s="22">
        <v>42851</v>
      </c>
      <c r="AA92" s="22">
        <v>42851</v>
      </c>
      <c r="AB92" s="42">
        <v>42858</v>
      </c>
      <c r="AC92" s="84" t="s">
        <v>227</v>
      </c>
      <c r="AD92" s="42">
        <v>42858</v>
      </c>
      <c r="AE92" s="42">
        <v>42865</v>
      </c>
      <c r="AF92" s="85">
        <v>42870</v>
      </c>
      <c r="AG92" s="70">
        <v>42885</v>
      </c>
      <c r="AH92" s="85">
        <v>42870</v>
      </c>
      <c r="AI92" s="42"/>
      <c r="AJ92" s="42"/>
      <c r="AK92" s="43"/>
      <c r="AL92" s="43"/>
      <c r="AM92" s="44" t="s">
        <v>223</v>
      </c>
    </row>
    <row r="93" spans="1:39" s="9" customFormat="1" ht="30" x14ac:dyDescent="0.25">
      <c r="A93" s="364"/>
      <c r="B93" s="35">
        <v>2050</v>
      </c>
      <c r="C93" s="36" t="s">
        <v>644</v>
      </c>
      <c r="D93" s="36" t="s">
        <v>214</v>
      </c>
      <c r="E93" s="82">
        <v>646676</v>
      </c>
      <c r="F93" s="67" t="s">
        <v>653</v>
      </c>
      <c r="G93" s="79" t="s">
        <v>678</v>
      </c>
      <c r="H93" s="36" t="s">
        <v>200</v>
      </c>
      <c r="I93" s="89" t="s">
        <v>299</v>
      </c>
      <c r="J93" s="38">
        <v>9</v>
      </c>
      <c r="K93" s="38" t="s">
        <v>240</v>
      </c>
      <c r="L93" s="39">
        <v>153456</v>
      </c>
      <c r="M93" s="40" t="s">
        <v>220</v>
      </c>
      <c r="N93" s="41"/>
      <c r="O93" s="41"/>
      <c r="P93" s="41"/>
      <c r="Q93" s="41"/>
      <c r="R93" s="41"/>
      <c r="S93" s="41"/>
      <c r="T93" s="27">
        <v>42640</v>
      </c>
      <c r="U93" s="27">
        <v>42642</v>
      </c>
      <c r="V93" s="27">
        <v>42655</v>
      </c>
      <c r="W93" s="22">
        <v>42815</v>
      </c>
      <c r="X93" s="22">
        <v>42850</v>
      </c>
      <c r="Y93" s="22">
        <v>42850</v>
      </c>
      <c r="Z93" s="22">
        <v>42851</v>
      </c>
      <c r="AA93" s="22">
        <v>42851</v>
      </c>
      <c r="AB93" s="42">
        <v>42858</v>
      </c>
      <c r="AC93" s="84" t="s">
        <v>226</v>
      </c>
      <c r="AD93" s="42">
        <v>42858</v>
      </c>
      <c r="AE93" s="42">
        <v>42865</v>
      </c>
      <c r="AF93" s="85">
        <v>42870</v>
      </c>
      <c r="AG93" s="70">
        <v>42885</v>
      </c>
      <c r="AH93" s="85">
        <v>42870</v>
      </c>
      <c r="AI93" s="42"/>
      <c r="AJ93" s="42"/>
      <c r="AK93" s="43"/>
      <c r="AL93" s="43"/>
      <c r="AM93" s="44" t="s">
        <v>223</v>
      </c>
    </row>
    <row r="94" spans="1:39" s="9" customFormat="1" ht="30" x14ac:dyDescent="0.25">
      <c r="A94" s="364"/>
      <c r="B94" s="35">
        <v>2051</v>
      </c>
      <c r="C94" s="36" t="s">
        <v>189</v>
      </c>
      <c r="D94" s="36" t="s">
        <v>215</v>
      </c>
      <c r="E94" s="82">
        <v>646677</v>
      </c>
      <c r="F94" s="67" t="s">
        <v>654</v>
      </c>
      <c r="G94" s="79" t="s">
        <v>678</v>
      </c>
      <c r="H94" s="36" t="s">
        <v>201</v>
      </c>
      <c r="I94" s="89" t="s">
        <v>299</v>
      </c>
      <c r="J94" s="38">
        <v>1</v>
      </c>
      <c r="K94" s="38" t="s">
        <v>240</v>
      </c>
      <c r="L94" s="39">
        <v>11880</v>
      </c>
      <c r="M94" s="40" t="s">
        <v>220</v>
      </c>
      <c r="N94" s="41"/>
      <c r="O94" s="41"/>
      <c r="P94" s="41"/>
      <c r="Q94" s="41"/>
      <c r="R94" s="41"/>
      <c r="S94" s="41"/>
      <c r="T94" s="27">
        <v>42640</v>
      </c>
      <c r="U94" s="27">
        <v>42642</v>
      </c>
      <c r="V94" s="27">
        <v>42655</v>
      </c>
      <c r="W94" s="22">
        <v>42815</v>
      </c>
      <c r="X94" s="22">
        <v>42850</v>
      </c>
      <c r="Y94" s="22">
        <v>42850</v>
      </c>
      <c r="Z94" s="22">
        <v>42851</v>
      </c>
      <c r="AA94" s="22">
        <v>42851</v>
      </c>
      <c r="AB94" s="42">
        <v>42858</v>
      </c>
      <c r="AC94" s="84" t="s">
        <v>230</v>
      </c>
      <c r="AD94" s="42">
        <v>42858</v>
      </c>
      <c r="AE94" s="42">
        <v>42865</v>
      </c>
      <c r="AF94" s="85">
        <v>42870</v>
      </c>
      <c r="AG94" s="70">
        <v>42885</v>
      </c>
      <c r="AH94" s="85">
        <v>42870</v>
      </c>
      <c r="AI94" s="42"/>
      <c r="AJ94" s="42"/>
      <c r="AK94" s="43"/>
      <c r="AL94" s="43"/>
      <c r="AM94" s="44" t="s">
        <v>223</v>
      </c>
    </row>
    <row r="95" spans="1:39" s="9" customFormat="1" ht="30" x14ac:dyDescent="0.25">
      <c r="A95" s="364"/>
      <c r="B95" s="35">
        <v>2052</v>
      </c>
      <c r="C95" s="36" t="s">
        <v>189</v>
      </c>
      <c r="D95" s="36" t="s">
        <v>216</v>
      </c>
      <c r="E95" s="82">
        <v>646678</v>
      </c>
      <c r="F95" s="67" t="s">
        <v>655</v>
      </c>
      <c r="G95" s="79" t="s">
        <v>678</v>
      </c>
      <c r="H95" s="36" t="s">
        <v>202</v>
      </c>
      <c r="I95" s="89" t="s">
        <v>299</v>
      </c>
      <c r="J95" s="38">
        <v>1</v>
      </c>
      <c r="K95" s="38" t="s">
        <v>240</v>
      </c>
      <c r="L95" s="39">
        <v>11880</v>
      </c>
      <c r="M95" s="40" t="s">
        <v>220</v>
      </c>
      <c r="N95" s="41"/>
      <c r="O95" s="41"/>
      <c r="P95" s="41"/>
      <c r="Q95" s="41"/>
      <c r="R95" s="41"/>
      <c r="S95" s="41"/>
      <c r="T95" s="27">
        <v>42640</v>
      </c>
      <c r="U95" s="27">
        <v>42642</v>
      </c>
      <c r="V95" s="27">
        <v>42655</v>
      </c>
      <c r="W95" s="22">
        <v>42815</v>
      </c>
      <c r="X95" s="22">
        <v>42850</v>
      </c>
      <c r="Y95" s="22">
        <v>42850</v>
      </c>
      <c r="Z95" s="22">
        <v>42851</v>
      </c>
      <c r="AA95" s="22">
        <v>42851</v>
      </c>
      <c r="AB95" s="42">
        <v>42858</v>
      </c>
      <c r="AC95" s="84" t="s">
        <v>228</v>
      </c>
      <c r="AD95" s="42">
        <v>42858</v>
      </c>
      <c r="AE95" s="42">
        <v>42865</v>
      </c>
      <c r="AF95" s="85">
        <v>42870</v>
      </c>
      <c r="AG95" s="70">
        <v>42885</v>
      </c>
      <c r="AH95" s="85">
        <v>42870</v>
      </c>
      <c r="AI95" s="42"/>
      <c r="AJ95" s="42"/>
      <c r="AK95" s="43"/>
      <c r="AL95" s="43"/>
      <c r="AM95" s="44" t="s">
        <v>223</v>
      </c>
    </row>
    <row r="96" spans="1:39" s="9" customFormat="1" ht="30" x14ac:dyDescent="0.25">
      <c r="A96" s="364"/>
      <c r="B96" s="35">
        <v>2053</v>
      </c>
      <c r="C96" s="36" t="s">
        <v>189</v>
      </c>
      <c r="D96" s="36" t="s">
        <v>217</v>
      </c>
      <c r="E96" s="82">
        <v>646680</v>
      </c>
      <c r="F96" s="67" t="s">
        <v>656</v>
      </c>
      <c r="G96" s="79" t="s">
        <v>678</v>
      </c>
      <c r="H96" s="36" t="s">
        <v>203</v>
      </c>
      <c r="I96" s="89" t="s">
        <v>299</v>
      </c>
      <c r="J96" s="38">
        <v>1</v>
      </c>
      <c r="K96" s="38" t="s">
        <v>240</v>
      </c>
      <c r="L96" s="39">
        <v>11880</v>
      </c>
      <c r="M96" s="40" t="s">
        <v>220</v>
      </c>
      <c r="N96" s="41"/>
      <c r="O96" s="41"/>
      <c r="P96" s="41"/>
      <c r="Q96" s="41"/>
      <c r="R96" s="41"/>
      <c r="S96" s="41"/>
      <c r="T96" s="27">
        <v>42640</v>
      </c>
      <c r="U96" s="27">
        <v>42642</v>
      </c>
      <c r="V96" s="27">
        <v>42655</v>
      </c>
      <c r="W96" s="22">
        <v>42815</v>
      </c>
      <c r="X96" s="22">
        <v>42850</v>
      </c>
      <c r="Y96" s="22">
        <v>42850</v>
      </c>
      <c r="Z96" s="22">
        <v>42851</v>
      </c>
      <c r="AA96" s="22">
        <v>42851</v>
      </c>
      <c r="AB96" s="42">
        <v>42858</v>
      </c>
      <c r="AC96" s="84" t="s">
        <v>229</v>
      </c>
      <c r="AD96" s="42">
        <v>42858</v>
      </c>
      <c r="AE96" s="42">
        <v>42865</v>
      </c>
      <c r="AF96" s="85">
        <v>42870</v>
      </c>
      <c r="AG96" s="70">
        <v>42885</v>
      </c>
      <c r="AH96" s="85">
        <v>42870</v>
      </c>
      <c r="AI96" s="42"/>
      <c r="AJ96" s="42"/>
      <c r="AK96" s="43"/>
      <c r="AL96" s="43"/>
      <c r="AM96" s="44" t="s">
        <v>223</v>
      </c>
    </row>
    <row r="97" spans="1:39" s="9" customFormat="1" ht="30" x14ac:dyDescent="0.25">
      <c r="A97" s="364"/>
      <c r="B97" s="35">
        <v>2054</v>
      </c>
      <c r="C97" s="36" t="s">
        <v>189</v>
      </c>
      <c r="D97" s="36" t="s">
        <v>218</v>
      </c>
      <c r="E97" s="82">
        <v>646682</v>
      </c>
      <c r="F97" s="67" t="s">
        <v>657</v>
      </c>
      <c r="G97" s="79" t="s">
        <v>678</v>
      </c>
      <c r="H97" s="36" t="s">
        <v>204</v>
      </c>
      <c r="I97" s="89" t="s">
        <v>299</v>
      </c>
      <c r="J97" s="38">
        <v>1</v>
      </c>
      <c r="K97" s="38" t="s">
        <v>240</v>
      </c>
      <c r="L97" s="39">
        <v>11880</v>
      </c>
      <c r="M97" s="40" t="s">
        <v>220</v>
      </c>
      <c r="N97" s="41"/>
      <c r="O97" s="41"/>
      <c r="P97" s="41"/>
      <c r="Q97" s="41"/>
      <c r="R97" s="41"/>
      <c r="S97" s="41"/>
      <c r="T97" s="27">
        <v>42640</v>
      </c>
      <c r="U97" s="27">
        <v>42642</v>
      </c>
      <c r="V97" s="27">
        <v>42655</v>
      </c>
      <c r="W97" s="22">
        <v>42815</v>
      </c>
      <c r="X97" s="22">
        <v>42850</v>
      </c>
      <c r="Y97" s="22">
        <v>42850</v>
      </c>
      <c r="Z97" s="22">
        <v>42851</v>
      </c>
      <c r="AA97" s="22">
        <v>42851</v>
      </c>
      <c r="AB97" s="85">
        <v>42859</v>
      </c>
      <c r="AC97" s="84" t="s">
        <v>225</v>
      </c>
      <c r="AD97" s="85">
        <v>42859</v>
      </c>
      <c r="AE97" s="85">
        <v>42866</v>
      </c>
      <c r="AF97" s="85">
        <v>42870</v>
      </c>
      <c r="AG97" s="70">
        <v>42885</v>
      </c>
      <c r="AH97" s="85">
        <v>42870</v>
      </c>
      <c r="AI97" s="42"/>
      <c r="AJ97" s="42"/>
      <c r="AK97" s="43"/>
      <c r="AL97" s="43"/>
      <c r="AM97" s="44" t="s">
        <v>223</v>
      </c>
    </row>
    <row r="98" spans="1:39" s="9" customFormat="1" ht="30" x14ac:dyDescent="0.25">
      <c r="A98" s="364"/>
      <c r="B98" s="35">
        <v>2055</v>
      </c>
      <c r="C98" s="36" t="s">
        <v>36</v>
      </c>
      <c r="D98" s="36" t="s">
        <v>219</v>
      </c>
      <c r="E98" s="82">
        <v>646683</v>
      </c>
      <c r="F98" s="67" t="s">
        <v>658</v>
      </c>
      <c r="G98" s="79" t="s">
        <v>678</v>
      </c>
      <c r="H98" s="36" t="s">
        <v>205</v>
      </c>
      <c r="I98" s="89" t="s">
        <v>299</v>
      </c>
      <c r="J98" s="38">
        <v>4</v>
      </c>
      <c r="K98" s="38" t="s">
        <v>240</v>
      </c>
      <c r="L98" s="39">
        <v>85440</v>
      </c>
      <c r="M98" s="40" t="s">
        <v>220</v>
      </c>
      <c r="N98" s="41"/>
      <c r="O98" s="41"/>
      <c r="P98" s="41"/>
      <c r="Q98" s="41"/>
      <c r="R98" s="41"/>
      <c r="S98" s="41"/>
      <c r="T98" s="27">
        <v>42640</v>
      </c>
      <c r="U98" s="27">
        <v>42642</v>
      </c>
      <c r="V98" s="27">
        <v>42655</v>
      </c>
      <c r="W98" s="22">
        <v>42815</v>
      </c>
      <c r="X98" s="22">
        <v>42850</v>
      </c>
      <c r="Y98" s="22">
        <v>42850</v>
      </c>
      <c r="Z98" s="22">
        <v>42851</v>
      </c>
      <c r="AA98" s="22">
        <v>42851</v>
      </c>
      <c r="AB98" s="85">
        <v>42859</v>
      </c>
      <c r="AC98" s="84" t="s">
        <v>227</v>
      </c>
      <c r="AD98" s="85">
        <v>42859</v>
      </c>
      <c r="AE98" s="85">
        <v>42866</v>
      </c>
      <c r="AF98" s="85">
        <v>42870</v>
      </c>
      <c r="AG98" s="70">
        <v>42885</v>
      </c>
      <c r="AH98" s="85">
        <v>42870</v>
      </c>
      <c r="AI98" s="42"/>
      <c r="AJ98" s="42"/>
      <c r="AK98" s="43"/>
      <c r="AL98" s="43"/>
      <c r="AM98" s="44" t="s">
        <v>223</v>
      </c>
    </row>
    <row r="99" spans="1:39" ht="30" customHeight="1" x14ac:dyDescent="0.25">
      <c r="A99" s="364"/>
      <c r="B99" s="35">
        <v>2056</v>
      </c>
      <c r="C99" s="36" t="s">
        <v>31</v>
      </c>
      <c r="D99" s="36" t="s">
        <v>306</v>
      </c>
      <c r="E99" s="82">
        <v>646684</v>
      </c>
      <c r="F99" s="67" t="s">
        <v>659</v>
      </c>
      <c r="G99" s="79" t="s">
        <v>678</v>
      </c>
      <c r="H99" s="36" t="s">
        <v>311</v>
      </c>
      <c r="I99" s="89" t="s">
        <v>299</v>
      </c>
      <c r="J99" s="38">
        <v>1</v>
      </c>
      <c r="K99" s="38" t="s">
        <v>240</v>
      </c>
      <c r="L99" s="39">
        <v>21360</v>
      </c>
      <c r="M99" s="40" t="s">
        <v>220</v>
      </c>
      <c r="N99" s="41"/>
      <c r="O99" s="41"/>
      <c r="P99" s="41"/>
      <c r="Q99" s="41"/>
      <c r="R99" s="41"/>
      <c r="S99" s="41"/>
      <c r="T99" s="27">
        <v>42640</v>
      </c>
      <c r="U99" s="27">
        <v>42642</v>
      </c>
      <c r="V99" s="27">
        <v>42655</v>
      </c>
      <c r="W99" s="22">
        <v>42815</v>
      </c>
      <c r="X99" s="22">
        <v>42850</v>
      </c>
      <c r="Y99" s="22">
        <v>42850</v>
      </c>
      <c r="Z99" s="22">
        <v>42851</v>
      </c>
      <c r="AA99" s="22">
        <v>42851</v>
      </c>
      <c r="AB99" s="85">
        <v>42859</v>
      </c>
      <c r="AC99" s="84" t="s">
        <v>226</v>
      </c>
      <c r="AD99" s="85">
        <v>42859</v>
      </c>
      <c r="AE99" s="85">
        <v>42866</v>
      </c>
      <c r="AF99" s="85">
        <v>42870</v>
      </c>
      <c r="AG99" s="70">
        <v>42885</v>
      </c>
      <c r="AH99" s="85">
        <v>42870</v>
      </c>
      <c r="AI99" s="42"/>
      <c r="AJ99" s="42"/>
      <c r="AK99" s="43"/>
      <c r="AL99" s="43"/>
      <c r="AM99" s="44" t="s">
        <v>223</v>
      </c>
    </row>
    <row r="100" spans="1:39" ht="30" customHeight="1" x14ac:dyDescent="0.25">
      <c r="A100" s="364"/>
      <c r="B100" s="35">
        <v>2057</v>
      </c>
      <c r="C100" s="36" t="s">
        <v>117</v>
      </c>
      <c r="D100" s="36" t="s">
        <v>308</v>
      </c>
      <c r="E100" s="82">
        <v>646688</v>
      </c>
      <c r="F100" s="67" t="s">
        <v>660</v>
      </c>
      <c r="G100" s="79" t="s">
        <v>678</v>
      </c>
      <c r="H100" s="36" t="s">
        <v>312</v>
      </c>
      <c r="I100" s="89" t="s">
        <v>299</v>
      </c>
      <c r="J100" s="38">
        <v>1</v>
      </c>
      <c r="K100" s="38" t="s">
        <v>240</v>
      </c>
      <c r="L100" s="39">
        <v>21360</v>
      </c>
      <c r="M100" s="40" t="s">
        <v>220</v>
      </c>
      <c r="N100" s="41"/>
      <c r="O100" s="41"/>
      <c r="P100" s="41"/>
      <c r="Q100" s="41"/>
      <c r="R100" s="41"/>
      <c r="S100" s="41"/>
      <c r="T100" s="27">
        <v>42640</v>
      </c>
      <c r="U100" s="27">
        <v>42642</v>
      </c>
      <c r="V100" s="27">
        <v>42655</v>
      </c>
      <c r="W100" s="22">
        <v>42815</v>
      </c>
      <c r="X100" s="22">
        <v>42850</v>
      </c>
      <c r="Y100" s="22">
        <v>42850</v>
      </c>
      <c r="Z100" s="22">
        <v>42851</v>
      </c>
      <c r="AA100" s="22">
        <v>42851</v>
      </c>
      <c r="AB100" s="85">
        <v>42859</v>
      </c>
      <c r="AC100" s="84" t="s">
        <v>230</v>
      </c>
      <c r="AD100" s="85">
        <v>42859</v>
      </c>
      <c r="AE100" s="85">
        <v>42866</v>
      </c>
      <c r="AF100" s="85">
        <v>42870</v>
      </c>
      <c r="AG100" s="70">
        <v>42885</v>
      </c>
      <c r="AH100" s="85">
        <v>42870</v>
      </c>
      <c r="AI100" s="42"/>
      <c r="AJ100" s="42"/>
      <c r="AK100" s="43"/>
      <c r="AL100" s="43"/>
      <c r="AM100" s="44" t="s">
        <v>223</v>
      </c>
    </row>
    <row r="101" spans="1:39" ht="30" customHeight="1" x14ac:dyDescent="0.25">
      <c r="A101" s="364"/>
      <c r="B101" s="35">
        <v>2058</v>
      </c>
      <c r="C101" s="36" t="s">
        <v>36</v>
      </c>
      <c r="D101" s="36" t="s">
        <v>307</v>
      </c>
      <c r="E101" s="82">
        <v>646690</v>
      </c>
      <c r="F101" s="67" t="s">
        <v>661</v>
      </c>
      <c r="G101" s="79" t="s">
        <v>678</v>
      </c>
      <c r="H101" s="36" t="s">
        <v>313</v>
      </c>
      <c r="I101" s="89" t="s">
        <v>299</v>
      </c>
      <c r="J101" s="38">
        <v>1</v>
      </c>
      <c r="K101" s="38" t="s">
        <v>240</v>
      </c>
      <c r="L101" s="39">
        <v>21360</v>
      </c>
      <c r="M101" s="40" t="s">
        <v>220</v>
      </c>
      <c r="N101" s="41"/>
      <c r="O101" s="41"/>
      <c r="P101" s="41"/>
      <c r="Q101" s="41"/>
      <c r="R101" s="41"/>
      <c r="S101" s="41"/>
      <c r="T101" s="27">
        <v>42640</v>
      </c>
      <c r="U101" s="27">
        <v>42642</v>
      </c>
      <c r="V101" s="27">
        <v>42655</v>
      </c>
      <c r="W101" s="22">
        <v>42815</v>
      </c>
      <c r="X101" s="22">
        <v>42850</v>
      </c>
      <c r="Y101" s="22">
        <v>42850</v>
      </c>
      <c r="Z101" s="22">
        <v>42851</v>
      </c>
      <c r="AA101" s="22">
        <v>42851</v>
      </c>
      <c r="AB101" s="85">
        <v>42859</v>
      </c>
      <c r="AC101" s="84" t="s">
        <v>228</v>
      </c>
      <c r="AD101" s="85">
        <v>42859</v>
      </c>
      <c r="AE101" s="85">
        <v>42866</v>
      </c>
      <c r="AF101" s="85">
        <v>42870</v>
      </c>
      <c r="AG101" s="70">
        <v>42885</v>
      </c>
      <c r="AH101" s="85">
        <v>42870</v>
      </c>
      <c r="AI101" s="42"/>
      <c r="AJ101" s="42"/>
      <c r="AK101" s="43"/>
      <c r="AL101" s="43"/>
      <c r="AM101" s="44" t="s">
        <v>223</v>
      </c>
    </row>
    <row r="102" spans="1:39" ht="30" customHeight="1" x14ac:dyDescent="0.25">
      <c r="A102" s="364"/>
      <c r="B102" s="35">
        <v>2059</v>
      </c>
      <c r="C102" s="36" t="s">
        <v>116</v>
      </c>
      <c r="D102" s="36" t="s">
        <v>309</v>
      </c>
      <c r="E102" s="82">
        <v>646691</v>
      </c>
      <c r="F102" s="67" t="s">
        <v>662</v>
      </c>
      <c r="G102" s="79" t="s">
        <v>678</v>
      </c>
      <c r="H102" s="36" t="s">
        <v>314</v>
      </c>
      <c r="I102" s="89" t="s">
        <v>299</v>
      </c>
      <c r="J102" s="38">
        <v>1</v>
      </c>
      <c r="K102" s="38" t="s">
        <v>240</v>
      </c>
      <c r="L102" s="39">
        <v>21360</v>
      </c>
      <c r="M102" s="40" t="s">
        <v>220</v>
      </c>
      <c r="N102" s="41"/>
      <c r="O102" s="41"/>
      <c r="P102" s="41"/>
      <c r="Q102" s="41"/>
      <c r="R102" s="41"/>
      <c r="S102" s="41"/>
      <c r="T102" s="27">
        <v>42640</v>
      </c>
      <c r="U102" s="27">
        <v>42642</v>
      </c>
      <c r="V102" s="27">
        <v>42655</v>
      </c>
      <c r="W102" s="22">
        <v>42815</v>
      </c>
      <c r="X102" s="22">
        <v>42850</v>
      </c>
      <c r="Y102" s="22">
        <v>42850</v>
      </c>
      <c r="Z102" s="22">
        <v>42851</v>
      </c>
      <c r="AA102" s="22">
        <v>42851</v>
      </c>
      <c r="AB102" s="85">
        <v>42859</v>
      </c>
      <c r="AC102" s="84" t="s">
        <v>229</v>
      </c>
      <c r="AD102" s="85">
        <v>42859</v>
      </c>
      <c r="AE102" s="85">
        <v>42866</v>
      </c>
      <c r="AF102" s="85">
        <v>42870</v>
      </c>
      <c r="AG102" s="70">
        <v>42885</v>
      </c>
      <c r="AH102" s="85">
        <v>42870</v>
      </c>
      <c r="AI102" s="42"/>
      <c r="AJ102" s="42"/>
      <c r="AK102" s="43"/>
      <c r="AL102" s="43"/>
      <c r="AM102" s="44" t="s">
        <v>223</v>
      </c>
    </row>
    <row r="103" spans="1:39" ht="30" customHeight="1" x14ac:dyDescent="0.25">
      <c r="A103" s="364"/>
      <c r="B103" s="35">
        <v>2060</v>
      </c>
      <c r="C103" s="36" t="s">
        <v>31</v>
      </c>
      <c r="D103" s="36" t="s">
        <v>310</v>
      </c>
      <c r="E103" s="82">
        <v>646692</v>
      </c>
      <c r="F103" s="67" t="s">
        <v>663</v>
      </c>
      <c r="G103" s="79" t="s">
        <v>678</v>
      </c>
      <c r="H103" s="36" t="s">
        <v>315</v>
      </c>
      <c r="I103" s="89" t="s">
        <v>299</v>
      </c>
      <c r="J103" s="38">
        <v>1</v>
      </c>
      <c r="K103" s="38" t="s">
        <v>240</v>
      </c>
      <c r="L103" s="39">
        <v>11880</v>
      </c>
      <c r="M103" s="40" t="s">
        <v>220</v>
      </c>
      <c r="N103" s="41"/>
      <c r="O103" s="41"/>
      <c r="P103" s="41"/>
      <c r="Q103" s="41"/>
      <c r="R103" s="41"/>
      <c r="S103" s="41"/>
      <c r="T103" s="27">
        <v>42640</v>
      </c>
      <c r="U103" s="27">
        <v>42642</v>
      </c>
      <c r="V103" s="27">
        <v>42655</v>
      </c>
      <c r="W103" s="22">
        <v>42815</v>
      </c>
      <c r="X103" s="22">
        <v>42850</v>
      </c>
      <c r="Y103" s="22">
        <v>42850</v>
      </c>
      <c r="Z103" s="22">
        <v>42851</v>
      </c>
      <c r="AA103" s="22">
        <v>42851</v>
      </c>
      <c r="AB103" s="85">
        <v>42860</v>
      </c>
      <c r="AC103" s="84" t="s">
        <v>225</v>
      </c>
      <c r="AD103" s="85">
        <v>42860</v>
      </c>
      <c r="AE103" s="85">
        <v>42867</v>
      </c>
      <c r="AF103" s="85">
        <v>42870</v>
      </c>
      <c r="AG103" s="70">
        <v>42885</v>
      </c>
      <c r="AH103" s="85">
        <v>42870</v>
      </c>
      <c r="AI103" s="42"/>
      <c r="AJ103" s="42"/>
      <c r="AK103" s="43"/>
      <c r="AL103" s="43"/>
      <c r="AM103" s="44" t="s">
        <v>223</v>
      </c>
    </row>
    <row r="104" spans="1:39" ht="30" customHeight="1" x14ac:dyDescent="0.25">
      <c r="A104" s="364"/>
      <c r="B104" s="35">
        <v>1620</v>
      </c>
      <c r="C104" s="36" t="s">
        <v>607</v>
      </c>
      <c r="D104" s="36" t="s">
        <v>493</v>
      </c>
      <c r="E104" s="82">
        <v>646693</v>
      </c>
      <c r="F104" s="67" t="s">
        <v>667</v>
      </c>
      <c r="G104" s="79" t="s">
        <v>678</v>
      </c>
      <c r="H104" s="36" t="s">
        <v>45</v>
      </c>
      <c r="I104" s="89" t="s">
        <v>299</v>
      </c>
      <c r="J104" s="38">
        <v>8</v>
      </c>
      <c r="K104" s="38" t="s">
        <v>240</v>
      </c>
      <c r="L104" s="39">
        <v>83856</v>
      </c>
      <c r="M104" s="40" t="s">
        <v>221</v>
      </c>
      <c r="N104" s="41"/>
      <c r="O104" s="41"/>
      <c r="P104" s="41"/>
      <c r="Q104" s="41"/>
      <c r="R104" s="41"/>
      <c r="S104" s="41"/>
      <c r="T104" s="27">
        <v>42640</v>
      </c>
      <c r="U104" s="27">
        <v>42642</v>
      </c>
      <c r="V104" s="27">
        <v>42655</v>
      </c>
      <c r="W104" s="22">
        <v>42815</v>
      </c>
      <c r="X104" s="22">
        <v>42850</v>
      </c>
      <c r="Y104" s="22">
        <v>42850</v>
      </c>
      <c r="Z104" s="22">
        <v>42851</v>
      </c>
      <c r="AA104" s="22">
        <v>42851</v>
      </c>
      <c r="AB104" s="85">
        <v>42860</v>
      </c>
      <c r="AC104" s="84" t="s">
        <v>227</v>
      </c>
      <c r="AD104" s="85">
        <v>42860</v>
      </c>
      <c r="AE104" s="85">
        <v>42867</v>
      </c>
      <c r="AF104" s="85">
        <v>42870</v>
      </c>
      <c r="AG104" s="70">
        <v>42885</v>
      </c>
      <c r="AH104" s="85">
        <v>42870</v>
      </c>
      <c r="AI104" s="42"/>
      <c r="AJ104" s="42"/>
      <c r="AK104" s="43"/>
      <c r="AL104" s="43"/>
      <c r="AM104" s="44" t="s">
        <v>223</v>
      </c>
    </row>
    <row r="105" spans="1:39" ht="30" customHeight="1" x14ac:dyDescent="0.25">
      <c r="A105" s="364"/>
      <c r="B105" s="35">
        <v>1667</v>
      </c>
      <c r="C105" s="36" t="s">
        <v>34</v>
      </c>
      <c r="D105" s="36" t="s">
        <v>466</v>
      </c>
      <c r="E105" s="82">
        <v>646694</v>
      </c>
      <c r="F105" s="67" t="s">
        <v>664</v>
      </c>
      <c r="G105" s="79" t="s">
        <v>678</v>
      </c>
      <c r="H105" s="36" t="s">
        <v>462</v>
      </c>
      <c r="I105" s="89" t="s">
        <v>299</v>
      </c>
      <c r="J105" s="38">
        <v>3</v>
      </c>
      <c r="K105" s="38" t="s">
        <v>240</v>
      </c>
      <c r="L105" s="39">
        <v>50400</v>
      </c>
      <c r="M105" s="40" t="s">
        <v>221</v>
      </c>
      <c r="N105" s="41"/>
      <c r="O105" s="41"/>
      <c r="P105" s="41"/>
      <c r="Q105" s="41"/>
      <c r="R105" s="41"/>
      <c r="S105" s="41"/>
      <c r="T105" s="27">
        <v>42640</v>
      </c>
      <c r="U105" s="27">
        <v>42642</v>
      </c>
      <c r="V105" s="27">
        <v>42655</v>
      </c>
      <c r="W105" s="22">
        <v>42815</v>
      </c>
      <c r="X105" s="22">
        <v>42850</v>
      </c>
      <c r="Y105" s="22">
        <v>42850</v>
      </c>
      <c r="Z105" s="22">
        <v>42851</v>
      </c>
      <c r="AA105" s="22">
        <v>42851</v>
      </c>
      <c r="AB105" s="85">
        <v>42860</v>
      </c>
      <c r="AC105" s="84" t="s">
        <v>226</v>
      </c>
      <c r="AD105" s="85">
        <v>42860</v>
      </c>
      <c r="AE105" s="85">
        <v>42867</v>
      </c>
      <c r="AF105" s="85">
        <v>42870</v>
      </c>
      <c r="AG105" s="70">
        <v>42885</v>
      </c>
      <c r="AH105" s="85">
        <v>42870</v>
      </c>
      <c r="AI105" s="42"/>
      <c r="AJ105" s="42"/>
      <c r="AK105" s="43"/>
      <c r="AL105" s="43"/>
      <c r="AM105" s="44" t="s">
        <v>223</v>
      </c>
    </row>
    <row r="106" spans="1:39" ht="30" customHeight="1" x14ac:dyDescent="0.25">
      <c r="A106" s="364"/>
      <c r="B106" s="35">
        <v>1668</v>
      </c>
      <c r="C106" s="36" t="s">
        <v>34</v>
      </c>
      <c r="D106" s="36" t="s">
        <v>467</v>
      </c>
      <c r="E106" s="82">
        <v>646695</v>
      </c>
      <c r="F106" s="67" t="s">
        <v>665</v>
      </c>
      <c r="G106" s="79" t="s">
        <v>678</v>
      </c>
      <c r="H106" s="36" t="s">
        <v>463</v>
      </c>
      <c r="I106" s="89" t="s">
        <v>299</v>
      </c>
      <c r="J106" s="38">
        <v>1</v>
      </c>
      <c r="K106" s="38" t="s">
        <v>240</v>
      </c>
      <c r="L106" s="39">
        <v>16704</v>
      </c>
      <c r="M106" s="40" t="s">
        <v>221</v>
      </c>
      <c r="N106" s="41"/>
      <c r="O106" s="41"/>
      <c r="P106" s="41"/>
      <c r="Q106" s="41"/>
      <c r="R106" s="41"/>
      <c r="S106" s="41"/>
      <c r="T106" s="27">
        <v>42640</v>
      </c>
      <c r="U106" s="27">
        <v>42642</v>
      </c>
      <c r="V106" s="27">
        <v>42655</v>
      </c>
      <c r="W106" s="22">
        <v>42815</v>
      </c>
      <c r="X106" s="22">
        <v>42850</v>
      </c>
      <c r="Y106" s="22">
        <v>42850</v>
      </c>
      <c r="Z106" s="22">
        <v>42851</v>
      </c>
      <c r="AA106" s="22">
        <v>42851</v>
      </c>
      <c r="AB106" s="85">
        <v>42860</v>
      </c>
      <c r="AC106" s="84" t="s">
        <v>230</v>
      </c>
      <c r="AD106" s="85">
        <v>42860</v>
      </c>
      <c r="AE106" s="85">
        <v>42867</v>
      </c>
      <c r="AF106" s="85">
        <v>42870</v>
      </c>
      <c r="AG106" s="70">
        <v>42885</v>
      </c>
      <c r="AH106" s="85">
        <v>42870</v>
      </c>
      <c r="AI106" s="42"/>
      <c r="AJ106" s="42"/>
      <c r="AK106" s="43"/>
      <c r="AL106" s="43"/>
      <c r="AM106" s="44" t="s">
        <v>223</v>
      </c>
    </row>
    <row r="107" spans="1:39" ht="30" customHeight="1" x14ac:dyDescent="0.25">
      <c r="A107" s="364"/>
      <c r="B107" s="35">
        <v>1725</v>
      </c>
      <c r="C107" s="36" t="s">
        <v>117</v>
      </c>
      <c r="D107" s="36" t="s">
        <v>532</v>
      </c>
      <c r="E107" s="82">
        <v>646701</v>
      </c>
      <c r="F107" s="67" t="s">
        <v>669</v>
      </c>
      <c r="G107" s="79" t="s">
        <v>678</v>
      </c>
      <c r="H107" s="36" t="s">
        <v>182</v>
      </c>
      <c r="I107" s="89" t="s">
        <v>299</v>
      </c>
      <c r="J107" s="38">
        <v>4</v>
      </c>
      <c r="K107" s="38" t="s">
        <v>240</v>
      </c>
      <c r="L107" s="39">
        <v>144000</v>
      </c>
      <c r="M107" s="40" t="s">
        <v>221</v>
      </c>
      <c r="N107" s="86"/>
      <c r="O107" s="86"/>
      <c r="P107" s="86"/>
      <c r="Q107" s="86"/>
      <c r="R107" s="86"/>
      <c r="S107" s="86"/>
      <c r="T107" s="27">
        <v>42640</v>
      </c>
      <c r="U107" s="27">
        <v>42642</v>
      </c>
      <c r="V107" s="27">
        <v>42655</v>
      </c>
      <c r="W107" s="22">
        <v>42815</v>
      </c>
      <c r="X107" s="22">
        <v>42850</v>
      </c>
      <c r="Y107" s="22">
        <v>42850</v>
      </c>
      <c r="Z107" s="22">
        <v>42851</v>
      </c>
      <c r="AA107" s="22">
        <v>42851</v>
      </c>
      <c r="AB107" s="85">
        <v>42860</v>
      </c>
      <c r="AC107" s="84" t="s">
        <v>228</v>
      </c>
      <c r="AD107" s="85">
        <v>42860</v>
      </c>
      <c r="AE107" s="85">
        <v>42867</v>
      </c>
      <c r="AF107" s="85">
        <v>42870</v>
      </c>
      <c r="AG107" s="70">
        <v>42885</v>
      </c>
      <c r="AH107" s="85">
        <v>42870</v>
      </c>
      <c r="AI107" s="86"/>
      <c r="AJ107" s="86"/>
      <c r="AK107" s="86"/>
      <c r="AL107" s="86"/>
      <c r="AM107" s="44" t="s">
        <v>223</v>
      </c>
    </row>
    <row r="108" spans="1:39" ht="30" customHeight="1" x14ac:dyDescent="0.25">
      <c r="A108" s="364"/>
      <c r="B108" s="35">
        <v>1727</v>
      </c>
      <c r="C108" s="36" t="s">
        <v>117</v>
      </c>
      <c r="D108" s="36" t="s">
        <v>534</v>
      </c>
      <c r="E108" s="82">
        <v>646702</v>
      </c>
      <c r="F108" s="67" t="s">
        <v>670</v>
      </c>
      <c r="G108" s="79" t="s">
        <v>678</v>
      </c>
      <c r="H108" s="36" t="s">
        <v>183</v>
      </c>
      <c r="I108" s="89" t="s">
        <v>299</v>
      </c>
      <c r="J108" s="38">
        <v>7</v>
      </c>
      <c r="K108" s="38" t="s">
        <v>240</v>
      </c>
      <c r="L108" s="39">
        <v>252000</v>
      </c>
      <c r="M108" s="40" t="s">
        <v>221</v>
      </c>
      <c r="N108" s="86"/>
      <c r="O108" s="86"/>
      <c r="P108" s="86"/>
      <c r="Q108" s="86"/>
      <c r="R108" s="86"/>
      <c r="S108" s="86"/>
      <c r="T108" s="27">
        <v>42640</v>
      </c>
      <c r="U108" s="27">
        <v>42642</v>
      </c>
      <c r="V108" s="27">
        <v>42655</v>
      </c>
      <c r="W108" s="22">
        <v>42815</v>
      </c>
      <c r="X108" s="22">
        <v>42850</v>
      </c>
      <c r="Y108" s="22">
        <v>42850</v>
      </c>
      <c r="Z108" s="22">
        <v>42851</v>
      </c>
      <c r="AA108" s="22">
        <v>42851</v>
      </c>
      <c r="AB108" s="85">
        <v>42864</v>
      </c>
      <c r="AC108" s="84" t="s">
        <v>225</v>
      </c>
      <c r="AD108" s="85">
        <v>42864</v>
      </c>
      <c r="AE108" s="85">
        <v>42870</v>
      </c>
      <c r="AF108" s="85">
        <v>42870</v>
      </c>
      <c r="AG108" s="70">
        <v>42885</v>
      </c>
      <c r="AH108" s="85">
        <v>42870</v>
      </c>
      <c r="AI108" s="86"/>
      <c r="AJ108" s="86"/>
      <c r="AK108" s="86"/>
      <c r="AL108" s="86"/>
      <c r="AM108" s="44" t="s">
        <v>223</v>
      </c>
    </row>
    <row r="109" spans="1:39" ht="30" customHeight="1" x14ac:dyDescent="0.25">
      <c r="A109" s="364"/>
      <c r="B109" s="35">
        <v>1729</v>
      </c>
      <c r="C109" s="36" t="s">
        <v>117</v>
      </c>
      <c r="D109" s="36" t="s">
        <v>533</v>
      </c>
      <c r="E109" s="82">
        <v>646703</v>
      </c>
      <c r="F109" s="67" t="s">
        <v>671</v>
      </c>
      <c r="G109" s="79" t="s">
        <v>678</v>
      </c>
      <c r="H109" s="36" t="s">
        <v>184</v>
      </c>
      <c r="I109" s="89" t="s">
        <v>299</v>
      </c>
      <c r="J109" s="38">
        <v>3</v>
      </c>
      <c r="K109" s="38" t="s">
        <v>240</v>
      </c>
      <c r="L109" s="39">
        <v>108000</v>
      </c>
      <c r="M109" s="40" t="s">
        <v>221</v>
      </c>
      <c r="N109" s="86"/>
      <c r="O109" s="86"/>
      <c r="P109" s="86"/>
      <c r="Q109" s="86"/>
      <c r="R109" s="86"/>
      <c r="S109" s="86"/>
      <c r="T109" s="27">
        <v>42640</v>
      </c>
      <c r="U109" s="27">
        <v>42642</v>
      </c>
      <c r="V109" s="27">
        <v>42655</v>
      </c>
      <c r="W109" s="22">
        <v>42815</v>
      </c>
      <c r="X109" s="22">
        <v>42850</v>
      </c>
      <c r="Y109" s="22">
        <v>42850</v>
      </c>
      <c r="Z109" s="22">
        <v>42851</v>
      </c>
      <c r="AA109" s="22">
        <v>42851</v>
      </c>
      <c r="AB109" s="85">
        <v>42864</v>
      </c>
      <c r="AC109" s="84" t="s">
        <v>227</v>
      </c>
      <c r="AD109" s="85">
        <v>42864</v>
      </c>
      <c r="AE109" s="85">
        <v>42870</v>
      </c>
      <c r="AF109" s="85">
        <v>42870</v>
      </c>
      <c r="AG109" s="70">
        <v>42885</v>
      </c>
      <c r="AH109" s="85">
        <v>42870</v>
      </c>
      <c r="AI109" s="86"/>
      <c r="AJ109" s="86"/>
      <c r="AK109" s="86"/>
      <c r="AL109" s="86"/>
      <c r="AM109" s="44" t="s">
        <v>223</v>
      </c>
    </row>
    <row r="110" spans="1:39" ht="30" customHeight="1" x14ac:dyDescent="0.25">
      <c r="A110" s="364"/>
      <c r="B110" s="35">
        <v>1731</v>
      </c>
      <c r="C110" s="36" t="s">
        <v>117</v>
      </c>
      <c r="D110" s="36" t="s">
        <v>535</v>
      </c>
      <c r="E110" s="82">
        <v>646704</v>
      </c>
      <c r="F110" s="67" t="s">
        <v>672</v>
      </c>
      <c r="G110" s="79" t="s">
        <v>678</v>
      </c>
      <c r="H110" s="36" t="s">
        <v>185</v>
      </c>
      <c r="I110" s="89" t="s">
        <v>299</v>
      </c>
      <c r="J110" s="38">
        <v>5</v>
      </c>
      <c r="K110" s="38" t="s">
        <v>240</v>
      </c>
      <c r="L110" s="39">
        <v>180000</v>
      </c>
      <c r="M110" s="40" t="s">
        <v>221</v>
      </c>
      <c r="N110" s="86"/>
      <c r="O110" s="86"/>
      <c r="P110" s="86"/>
      <c r="Q110" s="86"/>
      <c r="R110" s="86"/>
      <c r="S110" s="86"/>
      <c r="T110" s="27">
        <v>42640</v>
      </c>
      <c r="U110" s="27">
        <v>42642</v>
      </c>
      <c r="V110" s="27">
        <v>42655</v>
      </c>
      <c r="W110" s="22">
        <v>42815</v>
      </c>
      <c r="X110" s="22">
        <v>42850</v>
      </c>
      <c r="Y110" s="22">
        <v>42850</v>
      </c>
      <c r="Z110" s="22">
        <v>42851</v>
      </c>
      <c r="AA110" s="22">
        <v>42851</v>
      </c>
      <c r="AB110" s="85">
        <v>42864</v>
      </c>
      <c r="AC110" s="84" t="s">
        <v>226</v>
      </c>
      <c r="AD110" s="85">
        <v>42864</v>
      </c>
      <c r="AE110" s="85">
        <v>42870</v>
      </c>
      <c r="AF110" s="85">
        <v>42870</v>
      </c>
      <c r="AG110" s="70">
        <v>42885</v>
      </c>
      <c r="AH110" s="85">
        <v>42870</v>
      </c>
      <c r="AI110" s="86"/>
      <c r="AJ110" s="86"/>
      <c r="AK110" s="86"/>
      <c r="AL110" s="86"/>
      <c r="AM110" s="44" t="s">
        <v>223</v>
      </c>
    </row>
    <row r="111" spans="1:39" ht="30" customHeight="1" x14ac:dyDescent="0.25">
      <c r="A111" s="364"/>
      <c r="B111" s="35">
        <v>1737</v>
      </c>
      <c r="C111" s="36" t="s">
        <v>293</v>
      </c>
      <c r="D111" s="36" t="s">
        <v>305</v>
      </c>
      <c r="E111" s="82">
        <v>646705</v>
      </c>
      <c r="F111" s="67" t="s">
        <v>673</v>
      </c>
      <c r="G111" s="79" t="s">
        <v>678</v>
      </c>
      <c r="H111" s="36" t="s">
        <v>304</v>
      </c>
      <c r="I111" s="89" t="s">
        <v>299</v>
      </c>
      <c r="J111" s="38">
        <v>1</v>
      </c>
      <c r="K111" s="38" t="s">
        <v>240</v>
      </c>
      <c r="L111" s="39">
        <v>32328</v>
      </c>
      <c r="M111" s="40" t="s">
        <v>221</v>
      </c>
      <c r="N111" s="86"/>
      <c r="O111" s="86"/>
      <c r="P111" s="86"/>
      <c r="Q111" s="86"/>
      <c r="R111" s="86"/>
      <c r="S111" s="86"/>
      <c r="T111" s="27">
        <v>42640</v>
      </c>
      <c r="U111" s="27">
        <v>42642</v>
      </c>
      <c r="V111" s="27">
        <v>42655</v>
      </c>
      <c r="W111" s="22">
        <v>42815</v>
      </c>
      <c r="X111" s="22">
        <v>42850</v>
      </c>
      <c r="Y111" s="22">
        <v>42850</v>
      </c>
      <c r="Z111" s="22">
        <v>42851</v>
      </c>
      <c r="AA111" s="22">
        <v>42851</v>
      </c>
      <c r="AB111" s="85">
        <v>42864</v>
      </c>
      <c r="AC111" s="84" t="s">
        <v>230</v>
      </c>
      <c r="AD111" s="85">
        <v>42864</v>
      </c>
      <c r="AE111" s="85">
        <v>42870</v>
      </c>
      <c r="AF111" s="85">
        <v>42870</v>
      </c>
      <c r="AG111" s="70">
        <v>42885</v>
      </c>
      <c r="AH111" s="85">
        <v>42870</v>
      </c>
      <c r="AI111" s="86"/>
      <c r="AJ111" s="86"/>
      <c r="AK111" s="86"/>
      <c r="AL111" s="86"/>
      <c r="AM111" s="44" t="s">
        <v>223</v>
      </c>
    </row>
    <row r="112" spans="1:39" ht="30" customHeight="1" x14ac:dyDescent="0.25">
      <c r="A112" s="364"/>
      <c r="B112" s="35">
        <v>1854</v>
      </c>
      <c r="C112" s="36" t="s">
        <v>34</v>
      </c>
      <c r="D112" s="36" t="s">
        <v>668</v>
      </c>
      <c r="E112" s="51">
        <v>646708</v>
      </c>
      <c r="F112" s="67" t="s">
        <v>675</v>
      </c>
      <c r="G112" s="55" t="s">
        <v>678</v>
      </c>
      <c r="H112" s="36" t="s">
        <v>676</v>
      </c>
      <c r="I112" s="89" t="s">
        <v>299</v>
      </c>
      <c r="J112" s="38">
        <v>1</v>
      </c>
      <c r="K112" s="38" t="s">
        <v>240</v>
      </c>
      <c r="L112" s="39">
        <v>12000</v>
      </c>
      <c r="M112" s="40" t="s">
        <v>221</v>
      </c>
      <c r="N112" s="86"/>
      <c r="O112" s="86"/>
      <c r="P112" s="86"/>
      <c r="Q112" s="86"/>
      <c r="R112" s="86"/>
      <c r="S112" s="86"/>
      <c r="T112" s="27">
        <v>42640</v>
      </c>
      <c r="U112" s="27">
        <v>42642</v>
      </c>
      <c r="V112" s="27">
        <v>42655</v>
      </c>
      <c r="W112" s="22">
        <v>42815</v>
      </c>
      <c r="X112" s="22">
        <v>42850</v>
      </c>
      <c r="Y112" s="22">
        <v>42850</v>
      </c>
      <c r="Z112" s="22">
        <v>42851</v>
      </c>
      <c r="AA112" s="22">
        <v>42851</v>
      </c>
      <c r="AB112" s="85">
        <v>42864</v>
      </c>
      <c r="AC112" s="84" t="s">
        <v>228</v>
      </c>
      <c r="AD112" s="85">
        <v>42864</v>
      </c>
      <c r="AE112" s="85">
        <v>42870</v>
      </c>
      <c r="AF112" s="85">
        <v>42870</v>
      </c>
      <c r="AG112" s="70">
        <v>42885</v>
      </c>
      <c r="AH112" s="85">
        <v>42870</v>
      </c>
      <c r="AI112" s="86"/>
      <c r="AJ112" s="86"/>
      <c r="AK112" s="86"/>
      <c r="AL112" s="86"/>
      <c r="AM112" s="44" t="s">
        <v>790</v>
      </c>
    </row>
    <row r="113" spans="1:39" ht="30" customHeight="1" x14ac:dyDescent="0.25">
      <c r="A113" s="365"/>
      <c r="B113" s="337">
        <v>1850</v>
      </c>
      <c r="C113" s="338" t="s">
        <v>186</v>
      </c>
      <c r="D113" s="257" t="s">
        <v>38</v>
      </c>
      <c r="E113" s="267">
        <v>633005</v>
      </c>
      <c r="F113" s="259" t="s">
        <v>233</v>
      </c>
      <c r="G113" s="310" t="s">
        <v>564</v>
      </c>
      <c r="H113" s="338" t="s">
        <v>37</v>
      </c>
      <c r="I113" s="89" t="s">
        <v>299</v>
      </c>
      <c r="J113" s="261">
        <v>1</v>
      </c>
      <c r="K113" s="261" t="s">
        <v>240</v>
      </c>
      <c r="L113" s="339">
        <v>3000</v>
      </c>
      <c r="M113" s="340" t="s">
        <v>221</v>
      </c>
      <c r="N113" s="268"/>
      <c r="O113" s="268"/>
      <c r="P113" s="268"/>
      <c r="Q113" s="268"/>
      <c r="R113" s="268"/>
      <c r="S113" s="268"/>
      <c r="T113" s="27">
        <v>42633</v>
      </c>
      <c r="U113" s="27">
        <v>42633</v>
      </c>
      <c r="V113" s="27">
        <v>42647</v>
      </c>
      <c r="W113" s="22">
        <v>42815</v>
      </c>
      <c r="X113" s="22">
        <v>42850</v>
      </c>
      <c r="Y113" s="22">
        <v>42850</v>
      </c>
      <c r="Z113" s="22">
        <v>42851</v>
      </c>
      <c r="AA113" s="22">
        <v>42851</v>
      </c>
      <c r="AB113" s="85">
        <v>42864</v>
      </c>
      <c r="AC113" s="84" t="s">
        <v>229</v>
      </c>
      <c r="AD113" s="85">
        <v>42864</v>
      </c>
      <c r="AE113" s="85">
        <v>42870</v>
      </c>
      <c r="AF113" s="85">
        <v>42870</v>
      </c>
      <c r="AG113" s="70">
        <v>42885</v>
      </c>
      <c r="AH113" s="85">
        <v>42870</v>
      </c>
      <c r="AI113" s="210"/>
      <c r="AJ113" s="210"/>
      <c r="AK113" s="341"/>
      <c r="AL113" s="210"/>
      <c r="AM113" s="332" t="s">
        <v>231</v>
      </c>
    </row>
    <row r="115" spans="1:39" ht="30" customHeight="1" x14ac:dyDescent="0.25">
      <c r="A115" s="134"/>
      <c r="B115" s="149">
        <v>1669</v>
      </c>
      <c r="C115" s="150" t="s">
        <v>34</v>
      </c>
      <c r="D115" s="150" t="s">
        <v>783</v>
      </c>
      <c r="E115" s="151">
        <v>646696</v>
      </c>
      <c r="F115" s="152" t="s">
        <v>666</v>
      </c>
      <c r="G115" s="143" t="s">
        <v>782</v>
      </c>
      <c r="H115" s="150" t="s">
        <v>464</v>
      </c>
      <c r="I115" s="144" t="s">
        <v>240</v>
      </c>
      <c r="J115" s="151">
        <v>1</v>
      </c>
      <c r="K115" s="151" t="s">
        <v>240</v>
      </c>
      <c r="L115" s="153">
        <v>15720</v>
      </c>
      <c r="M115" s="145" t="s">
        <v>221</v>
      </c>
      <c r="N115" s="91" t="s">
        <v>240</v>
      </c>
      <c r="O115" s="91" t="s">
        <v>240</v>
      </c>
      <c r="P115" s="91" t="s">
        <v>240</v>
      </c>
      <c r="Q115" s="91" t="s">
        <v>240</v>
      </c>
      <c r="R115" s="91" t="s">
        <v>240</v>
      </c>
      <c r="S115" s="91" t="s">
        <v>240</v>
      </c>
      <c r="T115" s="91">
        <v>42640</v>
      </c>
      <c r="U115" s="91">
        <v>42642</v>
      </c>
      <c r="V115" s="91">
        <v>42655</v>
      </c>
      <c r="W115" s="91" t="s">
        <v>240</v>
      </c>
      <c r="X115" s="91" t="s">
        <v>240</v>
      </c>
      <c r="Y115" s="91" t="s">
        <v>240</v>
      </c>
      <c r="Z115" s="91" t="s">
        <v>240</v>
      </c>
      <c r="AA115" s="91" t="s">
        <v>240</v>
      </c>
      <c r="AB115" s="91" t="s">
        <v>240</v>
      </c>
      <c r="AC115" s="91" t="s">
        <v>240</v>
      </c>
      <c r="AD115" s="91" t="s">
        <v>240</v>
      </c>
      <c r="AE115" s="91" t="s">
        <v>240</v>
      </c>
      <c r="AF115" s="91" t="s">
        <v>240</v>
      </c>
      <c r="AG115" s="91" t="s">
        <v>240</v>
      </c>
      <c r="AH115" s="91">
        <v>42660</v>
      </c>
      <c r="AI115" s="92">
        <v>42675</v>
      </c>
      <c r="AJ115" s="91" t="s">
        <v>240</v>
      </c>
      <c r="AK115" s="92" t="s">
        <v>240</v>
      </c>
      <c r="AL115" s="92">
        <v>42663</v>
      </c>
      <c r="AM115" s="92" t="s">
        <v>240</v>
      </c>
    </row>
    <row r="116" spans="1:39" ht="30" x14ac:dyDescent="0.25">
      <c r="A116" s="30"/>
      <c r="B116" s="149">
        <v>1522</v>
      </c>
      <c r="C116" s="150" t="s">
        <v>191</v>
      </c>
      <c r="D116" s="142" t="s">
        <v>106</v>
      </c>
      <c r="E116" s="151">
        <v>642719</v>
      </c>
      <c r="F116" s="152" t="s">
        <v>518</v>
      </c>
      <c r="G116" s="143" t="s">
        <v>782</v>
      </c>
      <c r="H116" s="142" t="s">
        <v>74</v>
      </c>
      <c r="I116" s="144" t="s">
        <v>240</v>
      </c>
      <c r="J116" s="151">
        <v>1</v>
      </c>
      <c r="K116" s="151" t="s">
        <v>240</v>
      </c>
      <c r="L116" s="153">
        <v>7200</v>
      </c>
      <c r="M116" s="145" t="s">
        <v>220</v>
      </c>
      <c r="N116" s="91" t="s">
        <v>240</v>
      </c>
      <c r="O116" s="91" t="s">
        <v>240</v>
      </c>
      <c r="P116" s="91" t="s">
        <v>240</v>
      </c>
      <c r="Q116" s="91" t="s">
        <v>240</v>
      </c>
      <c r="R116" s="91" t="s">
        <v>240</v>
      </c>
      <c r="S116" s="91" t="s">
        <v>240</v>
      </c>
      <c r="T116" s="146">
        <v>42632</v>
      </c>
      <c r="U116" s="146">
        <v>42633</v>
      </c>
      <c r="V116" s="146">
        <v>42647</v>
      </c>
      <c r="W116" s="91" t="s">
        <v>240</v>
      </c>
      <c r="X116" s="91" t="s">
        <v>240</v>
      </c>
      <c r="Y116" s="91" t="s">
        <v>240</v>
      </c>
      <c r="Z116" s="91" t="s">
        <v>240</v>
      </c>
      <c r="AA116" s="91" t="s">
        <v>240</v>
      </c>
      <c r="AB116" s="91" t="s">
        <v>240</v>
      </c>
      <c r="AC116" s="91" t="s">
        <v>240</v>
      </c>
      <c r="AD116" s="91" t="s">
        <v>240</v>
      </c>
      <c r="AE116" s="91" t="s">
        <v>240</v>
      </c>
      <c r="AF116" s="91" t="s">
        <v>240</v>
      </c>
      <c r="AG116" s="91" t="s">
        <v>240</v>
      </c>
      <c r="AH116" s="91">
        <v>42675</v>
      </c>
      <c r="AI116" s="91">
        <v>42690</v>
      </c>
      <c r="AJ116" s="91" t="s">
        <v>240</v>
      </c>
      <c r="AK116" s="92" t="s">
        <v>240</v>
      </c>
      <c r="AL116" s="92">
        <v>42675</v>
      </c>
      <c r="AM116" s="92" t="s">
        <v>240</v>
      </c>
    </row>
  </sheetData>
  <autoFilter ref="A1:AM1"/>
  <mergeCells count="5">
    <mergeCell ref="A57:A84"/>
    <mergeCell ref="A2:A4"/>
    <mergeCell ref="A30:A56"/>
    <mergeCell ref="A5:A29"/>
    <mergeCell ref="A85:A113"/>
  </mergeCells>
  <pageMargins left="0.7" right="0.7" top="0.78740157499999996" bottom="0.78740157499999996" header="0.3" footer="0.3"/>
  <pageSetup paperSize="8" scale="25" orientation="landscape" r:id="rId1"/>
  <colBreaks count="1" manualBreakCount="1">
    <brk id="3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9"/>
  <sheetViews>
    <sheetView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0" customWidth="1"/>
    <col min="2" max="2" width="6.28515625" bestFit="1" customWidth="1"/>
    <col min="3" max="3" width="53.42578125" customWidth="1"/>
    <col min="4" max="4" width="42.7109375" customWidth="1"/>
    <col min="5" max="5" width="12.5703125" customWidth="1"/>
    <col min="6" max="6" width="29.140625" customWidth="1"/>
    <col min="7" max="7" width="21.7109375" customWidth="1"/>
    <col min="8" max="8" width="52.7109375" customWidth="1"/>
    <col min="9" max="9" width="8.42578125" style="23" customWidth="1"/>
    <col min="10" max="10" width="14" style="23" customWidth="1"/>
    <col min="11" max="11" width="7.42578125" style="15" customWidth="1"/>
    <col min="12" max="12" width="16.28515625" hidden="1" customWidth="1"/>
    <col min="13" max="13" width="17" customWidth="1"/>
    <col min="14" max="14" width="29.28515625" customWidth="1"/>
    <col min="15" max="17" width="17.42578125" customWidth="1"/>
    <col min="18" max="18" width="15.42578125" customWidth="1"/>
    <col min="19" max="19" width="14" customWidth="1"/>
    <col min="20" max="20" width="15.85546875" customWidth="1"/>
    <col min="21" max="21" width="15.140625" customWidth="1"/>
    <col min="22" max="22" width="21.7109375" customWidth="1"/>
    <col min="23" max="23" width="15" customWidth="1"/>
    <col min="24" max="24" width="17.140625" customWidth="1"/>
    <col min="25" max="25" width="16.28515625" customWidth="1"/>
    <col min="26" max="26" width="18.140625" customWidth="1"/>
    <col min="27" max="27" width="20" style="13" customWidth="1"/>
    <col min="28" max="28" width="17.5703125" style="13" customWidth="1"/>
    <col min="29" max="29" width="23.140625" style="13" customWidth="1"/>
    <col min="30" max="30" width="27.28515625" style="13" customWidth="1"/>
    <col min="31" max="31" width="27.7109375" style="13" customWidth="1"/>
    <col min="32" max="33" width="23.140625" customWidth="1"/>
    <col min="34" max="34" width="35.5703125" bestFit="1" customWidth="1"/>
  </cols>
  <sheetData>
    <row r="1" spans="1:34" s="18" customFormat="1" ht="75.75" customHeight="1" x14ac:dyDescent="0.25">
      <c r="A1" s="126" t="s">
        <v>0</v>
      </c>
      <c r="B1" s="127" t="s">
        <v>19</v>
      </c>
      <c r="C1" s="128" t="s">
        <v>20</v>
      </c>
      <c r="D1" s="128" t="s">
        <v>21</v>
      </c>
      <c r="E1" s="69" t="s">
        <v>22</v>
      </c>
      <c r="F1" s="69" t="s">
        <v>23</v>
      </c>
      <c r="G1" s="69" t="s">
        <v>24</v>
      </c>
      <c r="H1" s="128" t="s">
        <v>25</v>
      </c>
      <c r="I1" s="129" t="s">
        <v>760</v>
      </c>
      <c r="J1" s="75" t="s">
        <v>300</v>
      </c>
      <c r="K1" s="129" t="s">
        <v>26</v>
      </c>
      <c r="L1" s="128" t="s">
        <v>246</v>
      </c>
      <c r="M1" s="75" t="s">
        <v>27</v>
      </c>
      <c r="N1" s="128" t="s">
        <v>30</v>
      </c>
      <c r="O1" s="62" t="s">
        <v>181</v>
      </c>
      <c r="P1" s="62" t="s">
        <v>224</v>
      </c>
      <c r="Q1" s="62" t="s">
        <v>5</v>
      </c>
      <c r="R1" s="69" t="s">
        <v>6</v>
      </c>
      <c r="S1" s="69" t="s">
        <v>7</v>
      </c>
      <c r="T1" s="69" t="s">
        <v>8</v>
      </c>
      <c r="U1" s="69" t="s">
        <v>9</v>
      </c>
      <c r="V1" s="69" t="s">
        <v>10</v>
      </c>
      <c r="W1" s="128" t="s">
        <v>11</v>
      </c>
      <c r="X1" s="69" t="s">
        <v>12</v>
      </c>
      <c r="Y1" s="69" t="s">
        <v>13</v>
      </c>
      <c r="Z1" s="69" t="s">
        <v>14</v>
      </c>
      <c r="AA1" s="69" t="s">
        <v>15</v>
      </c>
      <c r="AB1" s="128" t="s">
        <v>16</v>
      </c>
      <c r="AC1" s="69" t="s">
        <v>236</v>
      </c>
      <c r="AD1" s="130" t="s">
        <v>237</v>
      </c>
      <c r="AE1" s="130" t="s">
        <v>238</v>
      </c>
      <c r="AF1" s="69" t="s">
        <v>524</v>
      </c>
      <c r="AG1" s="69" t="s">
        <v>17</v>
      </c>
      <c r="AH1" s="69" t="s">
        <v>18</v>
      </c>
    </row>
    <row r="2" spans="1:34" s="224" customFormat="1" ht="30" customHeight="1" x14ac:dyDescent="0.25">
      <c r="A2" s="366" t="s">
        <v>876</v>
      </c>
      <c r="B2" s="219">
        <v>2142</v>
      </c>
      <c r="C2" s="214" t="s">
        <v>34</v>
      </c>
      <c r="D2" s="215" t="s">
        <v>815</v>
      </c>
      <c r="E2" s="152">
        <v>641388</v>
      </c>
      <c r="F2" s="152" t="s">
        <v>486</v>
      </c>
      <c r="G2" s="157" t="s">
        <v>302</v>
      </c>
      <c r="H2" s="215" t="s">
        <v>366</v>
      </c>
      <c r="I2" s="216" t="s">
        <v>298</v>
      </c>
      <c r="J2" s="220">
        <v>42856</v>
      </c>
      <c r="K2" s="216">
        <v>1</v>
      </c>
      <c r="L2" s="221"/>
      <c r="M2" s="147">
        <v>427500</v>
      </c>
      <c r="N2" s="152" t="s">
        <v>222</v>
      </c>
      <c r="O2" s="91">
        <v>42633</v>
      </c>
      <c r="P2" s="91">
        <v>42633</v>
      </c>
      <c r="Q2" s="91">
        <v>42647</v>
      </c>
      <c r="R2" s="91">
        <v>42661</v>
      </c>
      <c r="S2" s="91">
        <v>42692</v>
      </c>
      <c r="T2" s="91">
        <v>42692</v>
      </c>
      <c r="U2" s="218" t="s">
        <v>240</v>
      </c>
      <c r="V2" s="218" t="s">
        <v>240</v>
      </c>
      <c r="W2" s="218" t="s">
        <v>240</v>
      </c>
      <c r="X2" s="218" t="s">
        <v>240</v>
      </c>
      <c r="Y2" s="218" t="s">
        <v>240</v>
      </c>
      <c r="Z2" s="218" t="s">
        <v>240</v>
      </c>
      <c r="AA2" s="91">
        <v>42712</v>
      </c>
      <c r="AB2" s="91">
        <v>42727</v>
      </c>
      <c r="AC2" s="218" t="s">
        <v>240</v>
      </c>
      <c r="AD2" s="218" t="s">
        <v>240</v>
      </c>
      <c r="AE2" s="218" t="s">
        <v>240</v>
      </c>
      <c r="AF2" s="218" t="s">
        <v>240</v>
      </c>
      <c r="AG2" s="91">
        <v>42737</v>
      </c>
      <c r="AH2" s="218" t="s">
        <v>240</v>
      </c>
    </row>
    <row r="3" spans="1:34" s="224" customFormat="1" ht="30" customHeight="1" x14ac:dyDescent="0.25">
      <c r="A3" s="367"/>
      <c r="B3" s="174">
        <v>2143</v>
      </c>
      <c r="C3" s="174" t="s">
        <v>249</v>
      </c>
      <c r="D3" s="175" t="s">
        <v>382</v>
      </c>
      <c r="E3" s="63">
        <v>641390</v>
      </c>
      <c r="F3" s="63" t="s">
        <v>487</v>
      </c>
      <c r="G3" s="199" t="s">
        <v>239</v>
      </c>
      <c r="H3" s="175" t="s">
        <v>367</v>
      </c>
      <c r="I3" s="74" t="s">
        <v>298</v>
      </c>
      <c r="J3" s="201">
        <v>42736</v>
      </c>
      <c r="K3" s="74">
        <v>1</v>
      </c>
      <c r="L3" s="202"/>
      <c r="M3" s="71">
        <v>288000</v>
      </c>
      <c r="N3" s="63" t="s">
        <v>222</v>
      </c>
      <c r="O3" s="48">
        <v>42633</v>
      </c>
      <c r="P3" s="48">
        <v>42633</v>
      </c>
      <c r="Q3" s="48">
        <v>42647</v>
      </c>
      <c r="R3" s="48">
        <v>42661</v>
      </c>
      <c r="S3" s="48">
        <v>42692</v>
      </c>
      <c r="T3" s="48">
        <v>42692</v>
      </c>
      <c r="U3" s="48">
        <v>42702</v>
      </c>
      <c r="V3" s="48">
        <v>42703</v>
      </c>
      <c r="W3" s="48">
        <v>42706</v>
      </c>
      <c r="X3" s="50" t="s">
        <v>225</v>
      </c>
      <c r="Y3" s="48">
        <v>42706</v>
      </c>
      <c r="Z3" s="48">
        <v>42712</v>
      </c>
      <c r="AA3" s="48">
        <v>42710</v>
      </c>
      <c r="AB3" s="48">
        <v>42725</v>
      </c>
      <c r="AC3" s="48" t="s">
        <v>800</v>
      </c>
      <c r="AD3" s="59" t="s">
        <v>461</v>
      </c>
      <c r="AE3" s="60" t="s">
        <v>795</v>
      </c>
      <c r="AF3" s="48" t="s">
        <v>812</v>
      </c>
      <c r="AG3" s="48">
        <v>42737</v>
      </c>
      <c r="AH3" s="172" t="s">
        <v>245</v>
      </c>
    </row>
    <row r="4" spans="1:34" s="224" customFormat="1" ht="30" customHeight="1" x14ac:dyDescent="0.25">
      <c r="A4" s="367"/>
      <c r="B4" s="57">
        <v>2144</v>
      </c>
      <c r="C4" s="174" t="s">
        <v>34</v>
      </c>
      <c r="D4" s="175" t="s">
        <v>401</v>
      </c>
      <c r="E4" s="63">
        <v>646146</v>
      </c>
      <c r="F4" s="63" t="s">
        <v>680</v>
      </c>
      <c r="G4" s="199" t="s">
        <v>239</v>
      </c>
      <c r="H4" s="175" t="s">
        <v>406</v>
      </c>
      <c r="I4" s="58" t="s">
        <v>298</v>
      </c>
      <c r="J4" s="148">
        <v>42767</v>
      </c>
      <c r="K4" s="58">
        <v>1</v>
      </c>
      <c r="L4" s="63"/>
      <c r="M4" s="71">
        <v>324000</v>
      </c>
      <c r="N4" s="63" t="s">
        <v>222</v>
      </c>
      <c r="O4" s="48">
        <v>42633</v>
      </c>
      <c r="P4" s="48">
        <v>42633</v>
      </c>
      <c r="Q4" s="48">
        <v>42647</v>
      </c>
      <c r="R4" s="48">
        <v>42661</v>
      </c>
      <c r="S4" s="48">
        <v>42692</v>
      </c>
      <c r="T4" s="48">
        <v>42692</v>
      </c>
      <c r="U4" s="48">
        <v>42702</v>
      </c>
      <c r="V4" s="48">
        <v>42703</v>
      </c>
      <c r="W4" s="48">
        <v>42706</v>
      </c>
      <c r="X4" s="50" t="s">
        <v>227</v>
      </c>
      <c r="Y4" s="48">
        <v>42706</v>
      </c>
      <c r="Z4" s="48">
        <v>42712</v>
      </c>
      <c r="AA4" s="48">
        <v>42710</v>
      </c>
      <c r="AB4" s="48">
        <v>42725</v>
      </c>
      <c r="AC4" s="48" t="s">
        <v>807</v>
      </c>
      <c r="AD4" s="63" t="s">
        <v>241</v>
      </c>
      <c r="AE4" s="60" t="s">
        <v>798</v>
      </c>
      <c r="AF4" s="48" t="s">
        <v>828</v>
      </c>
      <c r="AG4" s="48">
        <v>42752</v>
      </c>
      <c r="AH4" s="172" t="s">
        <v>245</v>
      </c>
    </row>
    <row r="5" spans="1:34" s="224" customFormat="1" ht="30" customHeight="1" x14ac:dyDescent="0.25">
      <c r="A5" s="367"/>
      <c r="B5" s="57">
        <v>2145</v>
      </c>
      <c r="C5" s="63" t="s">
        <v>34</v>
      </c>
      <c r="D5" s="175" t="s">
        <v>402</v>
      </c>
      <c r="E5" s="63">
        <v>646147</v>
      </c>
      <c r="F5" s="63" t="s">
        <v>681</v>
      </c>
      <c r="G5" s="199" t="s">
        <v>239</v>
      </c>
      <c r="H5" s="175" t="s">
        <v>407</v>
      </c>
      <c r="I5" s="58" t="s">
        <v>298</v>
      </c>
      <c r="J5" s="148">
        <v>42767</v>
      </c>
      <c r="K5" s="58">
        <v>3</v>
      </c>
      <c r="L5" s="63"/>
      <c r="M5" s="71">
        <v>813600</v>
      </c>
      <c r="N5" s="63" t="s">
        <v>222</v>
      </c>
      <c r="O5" s="48">
        <v>42633</v>
      </c>
      <c r="P5" s="48">
        <v>42633</v>
      </c>
      <c r="Q5" s="48">
        <v>42647</v>
      </c>
      <c r="R5" s="48">
        <v>42661</v>
      </c>
      <c r="S5" s="48">
        <v>42692</v>
      </c>
      <c r="T5" s="48">
        <v>42692</v>
      </c>
      <c r="U5" s="48">
        <v>42702</v>
      </c>
      <c r="V5" s="48">
        <v>42703</v>
      </c>
      <c r="W5" s="48">
        <v>42706</v>
      </c>
      <c r="X5" s="50" t="s">
        <v>226</v>
      </c>
      <c r="Y5" s="48">
        <v>42706</v>
      </c>
      <c r="Z5" s="48">
        <v>42712</v>
      </c>
      <c r="AA5" s="48">
        <v>43082</v>
      </c>
      <c r="AB5" s="48">
        <v>42731</v>
      </c>
      <c r="AC5" s="48" t="s">
        <v>822</v>
      </c>
      <c r="AD5" s="63" t="s">
        <v>461</v>
      </c>
      <c r="AE5" s="60" t="s">
        <v>802</v>
      </c>
      <c r="AF5" s="48" t="s">
        <v>831</v>
      </c>
      <c r="AG5" s="48">
        <v>42768</v>
      </c>
      <c r="AH5" s="172" t="s">
        <v>245</v>
      </c>
    </row>
    <row r="6" spans="1:34" s="224" customFormat="1" ht="30" customHeight="1" x14ac:dyDescent="0.25">
      <c r="A6" s="367"/>
      <c r="B6" s="57">
        <v>2146</v>
      </c>
      <c r="C6" s="174" t="s">
        <v>34</v>
      </c>
      <c r="D6" s="175" t="s">
        <v>403</v>
      </c>
      <c r="E6" s="63">
        <v>646148</v>
      </c>
      <c r="F6" s="63" t="s">
        <v>682</v>
      </c>
      <c r="G6" s="199" t="s">
        <v>239</v>
      </c>
      <c r="H6" s="175" t="s">
        <v>408</v>
      </c>
      <c r="I6" s="58" t="s">
        <v>298</v>
      </c>
      <c r="J6" s="148">
        <v>42767</v>
      </c>
      <c r="K6" s="58">
        <v>2</v>
      </c>
      <c r="L6" s="63"/>
      <c r="M6" s="71">
        <v>2025000</v>
      </c>
      <c r="N6" s="63" t="s">
        <v>222</v>
      </c>
      <c r="O6" s="48">
        <v>42633</v>
      </c>
      <c r="P6" s="48">
        <v>42633</v>
      </c>
      <c r="Q6" s="48">
        <v>42647</v>
      </c>
      <c r="R6" s="48">
        <v>42661</v>
      </c>
      <c r="S6" s="48">
        <v>42692</v>
      </c>
      <c r="T6" s="48">
        <v>42692</v>
      </c>
      <c r="U6" s="48">
        <v>42697</v>
      </c>
      <c r="V6" s="48">
        <v>42697</v>
      </c>
      <c r="W6" s="48">
        <v>42702</v>
      </c>
      <c r="X6" s="50" t="s">
        <v>225</v>
      </c>
      <c r="Y6" s="48">
        <v>42702</v>
      </c>
      <c r="Z6" s="227">
        <v>42706</v>
      </c>
      <c r="AA6" s="48" t="s">
        <v>842</v>
      </c>
      <c r="AB6" s="48">
        <v>42726</v>
      </c>
      <c r="AC6" s="48" t="s">
        <v>801</v>
      </c>
      <c r="AD6" s="59" t="s">
        <v>792</v>
      </c>
      <c r="AE6" s="60" t="s">
        <v>796</v>
      </c>
      <c r="AF6" s="48" t="s">
        <v>830</v>
      </c>
      <c r="AG6" s="48">
        <v>42766</v>
      </c>
      <c r="AH6" s="172" t="s">
        <v>245</v>
      </c>
    </row>
    <row r="7" spans="1:34" s="224" customFormat="1" ht="30" customHeight="1" x14ac:dyDescent="0.25">
      <c r="A7" s="367"/>
      <c r="B7" s="57">
        <v>2147</v>
      </c>
      <c r="C7" s="174" t="s">
        <v>761</v>
      </c>
      <c r="D7" s="175" t="s">
        <v>404</v>
      </c>
      <c r="E7" s="63">
        <v>646149</v>
      </c>
      <c r="F7" s="63" t="s">
        <v>683</v>
      </c>
      <c r="G7" s="199" t="s">
        <v>239</v>
      </c>
      <c r="H7" s="175" t="s">
        <v>409</v>
      </c>
      <c r="I7" s="58" t="s">
        <v>298</v>
      </c>
      <c r="J7" s="148">
        <v>42767</v>
      </c>
      <c r="K7" s="58">
        <v>2</v>
      </c>
      <c r="L7" s="63"/>
      <c r="M7" s="71">
        <v>620325</v>
      </c>
      <c r="N7" s="63" t="s">
        <v>222</v>
      </c>
      <c r="O7" s="48">
        <v>42633</v>
      </c>
      <c r="P7" s="48">
        <v>42633</v>
      </c>
      <c r="Q7" s="48">
        <v>42647</v>
      </c>
      <c r="R7" s="48">
        <v>42661</v>
      </c>
      <c r="S7" s="48">
        <v>42692</v>
      </c>
      <c r="T7" s="48">
        <v>42692</v>
      </c>
      <c r="U7" s="48">
        <v>42702</v>
      </c>
      <c r="V7" s="48">
        <v>42703</v>
      </c>
      <c r="W7" s="48">
        <v>42706</v>
      </c>
      <c r="X7" s="50" t="s">
        <v>230</v>
      </c>
      <c r="Y7" s="48">
        <v>42706</v>
      </c>
      <c r="Z7" s="48">
        <v>42712</v>
      </c>
      <c r="AA7" s="48">
        <v>42710</v>
      </c>
      <c r="AB7" s="48">
        <v>42725</v>
      </c>
      <c r="AC7" s="48" t="s">
        <v>800</v>
      </c>
      <c r="AD7" s="59" t="s">
        <v>461</v>
      </c>
      <c r="AE7" s="60" t="s">
        <v>795</v>
      </c>
      <c r="AF7" s="48" t="s">
        <v>812</v>
      </c>
      <c r="AG7" s="48">
        <v>42737</v>
      </c>
      <c r="AH7" s="172" t="s">
        <v>245</v>
      </c>
    </row>
    <row r="8" spans="1:34" s="224" customFormat="1" ht="30" customHeight="1" x14ac:dyDescent="0.25">
      <c r="A8" s="367"/>
      <c r="B8" s="57">
        <v>2148</v>
      </c>
      <c r="C8" s="174" t="s">
        <v>34</v>
      </c>
      <c r="D8" s="175" t="s">
        <v>405</v>
      </c>
      <c r="E8" s="63">
        <v>646150</v>
      </c>
      <c r="F8" s="63" t="s">
        <v>684</v>
      </c>
      <c r="G8" s="199" t="s">
        <v>239</v>
      </c>
      <c r="H8" s="175" t="s">
        <v>410</v>
      </c>
      <c r="I8" s="58" t="s">
        <v>298</v>
      </c>
      <c r="J8" s="148">
        <v>42767</v>
      </c>
      <c r="K8" s="58">
        <v>1</v>
      </c>
      <c r="L8" s="63"/>
      <c r="M8" s="71">
        <v>450000</v>
      </c>
      <c r="N8" s="63" t="s">
        <v>222</v>
      </c>
      <c r="O8" s="48">
        <v>42633</v>
      </c>
      <c r="P8" s="48">
        <v>42633</v>
      </c>
      <c r="Q8" s="48">
        <v>42647</v>
      </c>
      <c r="R8" s="48">
        <v>42661</v>
      </c>
      <c r="S8" s="48">
        <v>42692</v>
      </c>
      <c r="T8" s="48">
        <v>42692</v>
      </c>
      <c r="U8" s="48">
        <v>42697</v>
      </c>
      <c r="V8" s="48">
        <v>42697</v>
      </c>
      <c r="W8" s="48">
        <v>42702</v>
      </c>
      <c r="X8" s="50" t="s">
        <v>227</v>
      </c>
      <c r="Y8" s="48">
        <v>42702</v>
      </c>
      <c r="Z8" s="48">
        <v>42706</v>
      </c>
      <c r="AA8" s="48">
        <v>42706</v>
      </c>
      <c r="AB8" s="48">
        <v>42723</v>
      </c>
      <c r="AC8" s="48" t="s">
        <v>809</v>
      </c>
      <c r="AD8" s="63" t="s">
        <v>241</v>
      </c>
      <c r="AE8" s="60" t="s">
        <v>797</v>
      </c>
      <c r="AF8" s="48" t="s">
        <v>828</v>
      </c>
      <c r="AG8" s="48">
        <v>42752</v>
      </c>
      <c r="AH8" s="172" t="s">
        <v>245</v>
      </c>
    </row>
    <row r="9" spans="1:34" s="224" customFormat="1" ht="30" customHeight="1" x14ac:dyDescent="0.25">
      <c r="A9" s="367"/>
      <c r="B9" s="57">
        <v>2149</v>
      </c>
      <c r="C9" s="174" t="s">
        <v>34</v>
      </c>
      <c r="D9" s="175" t="s">
        <v>391</v>
      </c>
      <c r="E9" s="63">
        <v>641391</v>
      </c>
      <c r="F9" s="63" t="s">
        <v>488</v>
      </c>
      <c r="G9" s="199" t="s">
        <v>239</v>
      </c>
      <c r="H9" s="175" t="s">
        <v>386</v>
      </c>
      <c r="I9" s="74" t="s">
        <v>298</v>
      </c>
      <c r="J9" s="201">
        <v>42736</v>
      </c>
      <c r="K9" s="74">
        <v>1</v>
      </c>
      <c r="L9" s="202"/>
      <c r="M9" s="71">
        <v>459360</v>
      </c>
      <c r="N9" s="63" t="s">
        <v>222</v>
      </c>
      <c r="O9" s="48">
        <v>42633</v>
      </c>
      <c r="P9" s="48">
        <v>42633</v>
      </c>
      <c r="Q9" s="48">
        <v>42647</v>
      </c>
      <c r="R9" s="48">
        <v>42661</v>
      </c>
      <c r="S9" s="48">
        <v>42692</v>
      </c>
      <c r="T9" s="48">
        <v>42692</v>
      </c>
      <c r="U9" s="48">
        <v>42697</v>
      </c>
      <c r="V9" s="48">
        <v>42697</v>
      </c>
      <c r="W9" s="48">
        <v>42702</v>
      </c>
      <c r="X9" s="50" t="s">
        <v>226</v>
      </c>
      <c r="Y9" s="48">
        <v>42702</v>
      </c>
      <c r="Z9" s="227">
        <v>42706</v>
      </c>
      <c r="AA9" s="48">
        <v>42703</v>
      </c>
      <c r="AB9" s="48">
        <v>42718</v>
      </c>
      <c r="AC9" s="48" t="s">
        <v>801</v>
      </c>
      <c r="AD9" s="63" t="s">
        <v>792</v>
      </c>
      <c r="AE9" s="60" t="s">
        <v>796</v>
      </c>
      <c r="AF9" s="48" t="s">
        <v>830</v>
      </c>
      <c r="AG9" s="48">
        <v>42766</v>
      </c>
      <c r="AH9" s="172" t="s">
        <v>245</v>
      </c>
    </row>
    <row r="10" spans="1:34" s="224" customFormat="1" ht="30" customHeight="1" x14ac:dyDescent="0.25">
      <c r="A10" s="367"/>
      <c r="B10" s="57">
        <v>2150</v>
      </c>
      <c r="C10" s="174" t="s">
        <v>34</v>
      </c>
      <c r="D10" s="175" t="s">
        <v>392</v>
      </c>
      <c r="E10" s="63">
        <v>641395</v>
      </c>
      <c r="F10" s="63" t="s">
        <v>489</v>
      </c>
      <c r="G10" s="199" t="s">
        <v>239</v>
      </c>
      <c r="H10" s="175" t="s">
        <v>387</v>
      </c>
      <c r="I10" s="74" t="s">
        <v>298</v>
      </c>
      <c r="J10" s="201">
        <v>42736</v>
      </c>
      <c r="K10" s="74">
        <v>1</v>
      </c>
      <c r="L10" s="202"/>
      <c r="M10" s="71">
        <v>396000</v>
      </c>
      <c r="N10" s="63" t="s">
        <v>222</v>
      </c>
      <c r="O10" s="48">
        <v>42633</v>
      </c>
      <c r="P10" s="48">
        <v>42633</v>
      </c>
      <c r="Q10" s="48">
        <v>42647</v>
      </c>
      <c r="R10" s="48">
        <v>42661</v>
      </c>
      <c r="S10" s="48">
        <v>42692</v>
      </c>
      <c r="T10" s="48">
        <v>42692</v>
      </c>
      <c r="U10" s="48">
        <v>42697</v>
      </c>
      <c r="V10" s="48">
        <v>42697</v>
      </c>
      <c r="W10" s="48">
        <v>42702</v>
      </c>
      <c r="X10" s="50" t="s">
        <v>230</v>
      </c>
      <c r="Y10" s="48">
        <v>42702</v>
      </c>
      <c r="Z10" s="227">
        <v>42706</v>
      </c>
      <c r="AA10" s="48">
        <v>42703</v>
      </c>
      <c r="AB10" s="48">
        <v>42718</v>
      </c>
      <c r="AC10" s="48" t="s">
        <v>801</v>
      </c>
      <c r="AD10" s="63" t="s">
        <v>792</v>
      </c>
      <c r="AE10" s="60" t="s">
        <v>796</v>
      </c>
      <c r="AF10" s="48" t="s">
        <v>830</v>
      </c>
      <c r="AG10" s="48">
        <v>42766</v>
      </c>
      <c r="AH10" s="172" t="s">
        <v>245</v>
      </c>
    </row>
    <row r="11" spans="1:34" s="224" customFormat="1" ht="30" customHeight="1" x14ac:dyDescent="0.25">
      <c r="A11" s="367"/>
      <c r="B11" s="57">
        <v>2151</v>
      </c>
      <c r="C11" s="174" t="s">
        <v>34</v>
      </c>
      <c r="D11" s="175" t="s">
        <v>393</v>
      </c>
      <c r="E11" s="63">
        <v>641392</v>
      </c>
      <c r="F11" s="63" t="s">
        <v>490</v>
      </c>
      <c r="G11" s="199" t="s">
        <v>239</v>
      </c>
      <c r="H11" s="175" t="s">
        <v>388</v>
      </c>
      <c r="I11" s="74" t="s">
        <v>298</v>
      </c>
      <c r="J11" s="201">
        <v>42736</v>
      </c>
      <c r="K11" s="74">
        <v>1</v>
      </c>
      <c r="L11" s="202"/>
      <c r="M11" s="71">
        <v>610596</v>
      </c>
      <c r="N11" s="63" t="s">
        <v>222</v>
      </c>
      <c r="O11" s="48">
        <v>42633</v>
      </c>
      <c r="P11" s="48">
        <v>42633</v>
      </c>
      <c r="Q11" s="48">
        <v>42647</v>
      </c>
      <c r="R11" s="48">
        <v>42661</v>
      </c>
      <c r="S11" s="48">
        <v>42692</v>
      </c>
      <c r="T11" s="48">
        <v>42692</v>
      </c>
      <c r="U11" s="48">
        <v>42697</v>
      </c>
      <c r="V11" s="48">
        <v>42697</v>
      </c>
      <c r="W11" s="48">
        <v>42702</v>
      </c>
      <c r="X11" s="50" t="s">
        <v>228</v>
      </c>
      <c r="Y11" s="48">
        <v>42702</v>
      </c>
      <c r="Z11" s="227">
        <v>42706</v>
      </c>
      <c r="AA11" s="48">
        <v>42703</v>
      </c>
      <c r="AB11" s="48">
        <v>42718</v>
      </c>
      <c r="AC11" s="48" t="s">
        <v>801</v>
      </c>
      <c r="AD11" s="63" t="s">
        <v>792</v>
      </c>
      <c r="AE11" s="60" t="s">
        <v>796</v>
      </c>
      <c r="AF11" s="48" t="s">
        <v>830</v>
      </c>
      <c r="AG11" s="48">
        <v>42766</v>
      </c>
      <c r="AH11" s="172" t="s">
        <v>245</v>
      </c>
    </row>
    <row r="12" spans="1:34" s="224" customFormat="1" ht="30" customHeight="1" x14ac:dyDescent="0.25">
      <c r="A12" s="367"/>
      <c r="B12" s="57">
        <v>2152</v>
      </c>
      <c r="C12" s="174" t="s">
        <v>34</v>
      </c>
      <c r="D12" s="175" t="s">
        <v>394</v>
      </c>
      <c r="E12" s="63">
        <v>641393</v>
      </c>
      <c r="F12" s="63" t="s">
        <v>491</v>
      </c>
      <c r="G12" s="199" t="s">
        <v>239</v>
      </c>
      <c r="H12" s="175" t="s">
        <v>389</v>
      </c>
      <c r="I12" s="74" t="s">
        <v>298</v>
      </c>
      <c r="J12" s="201">
        <v>42736</v>
      </c>
      <c r="K12" s="74">
        <v>1</v>
      </c>
      <c r="L12" s="202"/>
      <c r="M12" s="71">
        <v>352440</v>
      </c>
      <c r="N12" s="63" t="s">
        <v>222</v>
      </c>
      <c r="O12" s="48">
        <v>42633</v>
      </c>
      <c r="P12" s="48">
        <v>42633</v>
      </c>
      <c r="Q12" s="48">
        <v>42647</v>
      </c>
      <c r="R12" s="48">
        <v>42661</v>
      </c>
      <c r="S12" s="48">
        <v>42692</v>
      </c>
      <c r="T12" s="48">
        <v>42692</v>
      </c>
      <c r="U12" s="48">
        <v>42697</v>
      </c>
      <c r="V12" s="48">
        <v>42697</v>
      </c>
      <c r="W12" s="48">
        <v>42703</v>
      </c>
      <c r="X12" s="50" t="s">
        <v>225</v>
      </c>
      <c r="Y12" s="48">
        <v>42703</v>
      </c>
      <c r="Z12" s="48">
        <v>42709</v>
      </c>
      <c r="AA12" s="48">
        <v>42706</v>
      </c>
      <c r="AB12" s="48">
        <v>42723</v>
      </c>
      <c r="AC12" s="48" t="s">
        <v>809</v>
      </c>
      <c r="AD12" s="63" t="s">
        <v>241</v>
      </c>
      <c r="AE12" s="60" t="s">
        <v>797</v>
      </c>
      <c r="AF12" s="48" t="s">
        <v>828</v>
      </c>
      <c r="AG12" s="48">
        <v>42752</v>
      </c>
      <c r="AH12" s="172" t="s">
        <v>245</v>
      </c>
    </row>
    <row r="13" spans="1:34" s="224" customFormat="1" ht="30" customHeight="1" x14ac:dyDescent="0.25">
      <c r="A13" s="367"/>
      <c r="B13" s="219">
        <v>2153</v>
      </c>
      <c r="C13" s="214" t="s">
        <v>34</v>
      </c>
      <c r="D13" s="215" t="s">
        <v>816</v>
      </c>
      <c r="E13" s="152">
        <v>641394</v>
      </c>
      <c r="F13" s="152" t="s">
        <v>492</v>
      </c>
      <c r="G13" s="157" t="s">
        <v>302</v>
      </c>
      <c r="H13" s="215" t="s">
        <v>390</v>
      </c>
      <c r="I13" s="216" t="s">
        <v>298</v>
      </c>
      <c r="J13" s="220">
        <v>42736</v>
      </c>
      <c r="K13" s="216">
        <v>1</v>
      </c>
      <c r="L13" s="221"/>
      <c r="M13" s="147">
        <v>333000</v>
      </c>
      <c r="N13" s="152" t="s">
        <v>222</v>
      </c>
      <c r="O13" s="91">
        <v>42633</v>
      </c>
      <c r="P13" s="91">
        <v>42633</v>
      </c>
      <c r="Q13" s="91">
        <v>42647</v>
      </c>
      <c r="R13" s="91">
        <v>42661</v>
      </c>
      <c r="S13" s="91">
        <v>42692</v>
      </c>
      <c r="T13" s="91">
        <v>42692</v>
      </c>
      <c r="U13" s="91">
        <v>42697</v>
      </c>
      <c r="V13" s="91">
        <v>42697</v>
      </c>
      <c r="W13" s="91">
        <v>42703</v>
      </c>
      <c r="X13" s="241" t="s">
        <v>227</v>
      </c>
      <c r="Y13" s="91">
        <v>42703</v>
      </c>
      <c r="Z13" s="222">
        <v>42709</v>
      </c>
      <c r="AA13" s="91">
        <v>42703</v>
      </c>
      <c r="AB13" s="91">
        <v>42718</v>
      </c>
      <c r="AC13" s="91" t="s">
        <v>793</v>
      </c>
      <c r="AD13" s="218" t="s">
        <v>240</v>
      </c>
      <c r="AE13" s="218" t="s">
        <v>240</v>
      </c>
      <c r="AF13" s="223" t="s">
        <v>806</v>
      </c>
      <c r="AG13" s="91">
        <v>42737</v>
      </c>
      <c r="AH13" s="218" t="s">
        <v>240</v>
      </c>
    </row>
    <row r="14" spans="1:34" s="224" customFormat="1" ht="30" customHeight="1" x14ac:dyDescent="0.25">
      <c r="A14" s="367"/>
      <c r="B14" s="174">
        <v>56</v>
      </c>
      <c r="C14" s="174" t="s">
        <v>34</v>
      </c>
      <c r="D14" s="175" t="s">
        <v>380</v>
      </c>
      <c r="E14" s="63">
        <v>641386</v>
      </c>
      <c r="F14" s="63" t="s">
        <v>484</v>
      </c>
      <c r="G14" s="199" t="s">
        <v>239</v>
      </c>
      <c r="H14" s="63" t="s">
        <v>364</v>
      </c>
      <c r="I14" s="74" t="s">
        <v>298</v>
      </c>
      <c r="J14" s="201">
        <v>42767</v>
      </c>
      <c r="K14" s="74">
        <v>2</v>
      </c>
      <c r="L14" s="202"/>
      <c r="M14" s="71">
        <v>770436</v>
      </c>
      <c r="N14" s="63" t="s">
        <v>222</v>
      </c>
      <c r="O14" s="48">
        <v>42633</v>
      </c>
      <c r="P14" s="48">
        <v>42633</v>
      </c>
      <c r="Q14" s="48">
        <v>42647</v>
      </c>
      <c r="R14" s="48">
        <v>42661</v>
      </c>
      <c r="S14" s="48">
        <v>42706</v>
      </c>
      <c r="T14" s="48">
        <v>42706</v>
      </c>
      <c r="U14" s="48">
        <v>42709</v>
      </c>
      <c r="V14" s="48">
        <v>42711</v>
      </c>
      <c r="W14" s="48">
        <v>42716</v>
      </c>
      <c r="X14" s="50" t="s">
        <v>225</v>
      </c>
      <c r="Y14" s="48">
        <v>42716</v>
      </c>
      <c r="Z14" s="48">
        <v>42720</v>
      </c>
      <c r="AA14" s="48">
        <v>42725</v>
      </c>
      <c r="AB14" s="48">
        <v>42740</v>
      </c>
      <c r="AC14" s="48" t="s">
        <v>826</v>
      </c>
      <c r="AD14" s="63" t="s">
        <v>241</v>
      </c>
      <c r="AE14" s="60" t="s">
        <v>817</v>
      </c>
      <c r="AF14" s="48" t="s">
        <v>834</v>
      </c>
      <c r="AG14" s="48">
        <v>42769</v>
      </c>
      <c r="AH14" s="172" t="s">
        <v>245</v>
      </c>
    </row>
    <row r="15" spans="1:34" s="224" customFormat="1" ht="30" customHeight="1" x14ac:dyDescent="0.25">
      <c r="A15" s="367"/>
      <c r="B15" s="57">
        <v>73</v>
      </c>
      <c r="C15" s="174" t="s">
        <v>44</v>
      </c>
      <c r="D15" s="175" t="s">
        <v>381</v>
      </c>
      <c r="E15" s="63">
        <v>641387</v>
      </c>
      <c r="F15" s="63" t="s">
        <v>485</v>
      </c>
      <c r="G15" s="199" t="s">
        <v>239</v>
      </c>
      <c r="H15" s="63" t="s">
        <v>365</v>
      </c>
      <c r="I15" s="74" t="s">
        <v>298</v>
      </c>
      <c r="J15" s="201">
        <v>42767</v>
      </c>
      <c r="K15" s="74">
        <v>5</v>
      </c>
      <c r="L15" s="202"/>
      <c r="M15" s="71">
        <v>1137600</v>
      </c>
      <c r="N15" s="63" t="s">
        <v>222</v>
      </c>
      <c r="O15" s="48">
        <v>42633</v>
      </c>
      <c r="P15" s="48">
        <v>42633</v>
      </c>
      <c r="Q15" s="48">
        <v>42647</v>
      </c>
      <c r="R15" s="48">
        <v>42661</v>
      </c>
      <c r="S15" s="48">
        <v>42706</v>
      </c>
      <c r="T15" s="48">
        <v>42706</v>
      </c>
      <c r="U15" s="48">
        <v>42709</v>
      </c>
      <c r="V15" s="48">
        <v>42711</v>
      </c>
      <c r="W15" s="48">
        <v>42716</v>
      </c>
      <c r="X15" s="50" t="s">
        <v>227</v>
      </c>
      <c r="Y15" s="48">
        <v>42716</v>
      </c>
      <c r="Z15" s="48">
        <v>42720</v>
      </c>
      <c r="AA15" s="48">
        <v>42725</v>
      </c>
      <c r="AB15" s="48">
        <v>42740</v>
      </c>
      <c r="AC15" s="48" t="s">
        <v>820</v>
      </c>
      <c r="AD15" s="63" t="s">
        <v>461</v>
      </c>
      <c r="AE15" s="60" t="s">
        <v>802</v>
      </c>
      <c r="AF15" s="48" t="s">
        <v>831</v>
      </c>
      <c r="AG15" s="48">
        <v>42768</v>
      </c>
      <c r="AH15" s="172" t="s">
        <v>245</v>
      </c>
    </row>
    <row r="16" spans="1:34" s="224" customFormat="1" ht="30" customHeight="1" x14ac:dyDescent="0.25">
      <c r="A16" s="367"/>
      <c r="B16" s="257">
        <v>1</v>
      </c>
      <c r="C16" s="257" t="s">
        <v>34</v>
      </c>
      <c r="D16" s="258" t="s">
        <v>368</v>
      </c>
      <c r="E16" s="259">
        <v>641359</v>
      </c>
      <c r="F16" s="259" t="s">
        <v>471</v>
      </c>
      <c r="G16" s="260" t="s">
        <v>284</v>
      </c>
      <c r="H16" s="259" t="s">
        <v>352</v>
      </c>
      <c r="I16" s="261" t="s">
        <v>298</v>
      </c>
      <c r="J16" s="262">
        <v>42767</v>
      </c>
      <c r="K16" s="261">
        <v>29</v>
      </c>
      <c r="L16" s="259"/>
      <c r="M16" s="54">
        <v>8446091.9000000004</v>
      </c>
      <c r="N16" s="259" t="s">
        <v>222</v>
      </c>
      <c r="O16" s="60">
        <v>42633</v>
      </c>
      <c r="P16" s="60">
        <v>42633</v>
      </c>
      <c r="Q16" s="60">
        <v>42647</v>
      </c>
      <c r="R16" s="60">
        <v>42661</v>
      </c>
      <c r="S16" s="60">
        <v>42706</v>
      </c>
      <c r="T16" s="60">
        <v>42706</v>
      </c>
      <c r="U16" s="60">
        <v>42709</v>
      </c>
      <c r="V16" s="60">
        <v>42711</v>
      </c>
      <c r="W16" s="60">
        <v>42718</v>
      </c>
      <c r="X16" s="50" t="s">
        <v>230</v>
      </c>
      <c r="Y16" s="60">
        <v>42718</v>
      </c>
      <c r="Z16" s="60">
        <v>42724</v>
      </c>
      <c r="AA16" s="226">
        <v>42732</v>
      </c>
      <c r="AB16" s="226">
        <v>42747</v>
      </c>
      <c r="AC16" s="226" t="s">
        <v>827</v>
      </c>
      <c r="AD16" s="263" t="s">
        <v>241</v>
      </c>
      <c r="AE16" s="374" t="s">
        <v>841</v>
      </c>
      <c r="AF16" s="204"/>
      <c r="AG16" s="228"/>
      <c r="AH16" s="31" t="s">
        <v>242</v>
      </c>
    </row>
    <row r="17" spans="1:34" s="224" customFormat="1" ht="30" customHeight="1" x14ac:dyDescent="0.25">
      <c r="A17" s="367"/>
      <c r="B17" s="174">
        <v>11</v>
      </c>
      <c r="C17" s="174" t="s">
        <v>34</v>
      </c>
      <c r="D17" s="154" t="s">
        <v>369</v>
      </c>
      <c r="E17" s="63">
        <v>641360</v>
      </c>
      <c r="F17" s="63" t="s">
        <v>472</v>
      </c>
      <c r="G17" s="199" t="s">
        <v>239</v>
      </c>
      <c r="H17" s="63" t="s">
        <v>353</v>
      </c>
      <c r="I17" s="74" t="s">
        <v>298</v>
      </c>
      <c r="J17" s="201">
        <v>42767</v>
      </c>
      <c r="K17" s="74">
        <v>8</v>
      </c>
      <c r="L17" s="202"/>
      <c r="M17" s="71">
        <v>2012546.88</v>
      </c>
      <c r="N17" s="63" t="s">
        <v>222</v>
      </c>
      <c r="O17" s="48">
        <v>42633</v>
      </c>
      <c r="P17" s="48">
        <v>42633</v>
      </c>
      <c r="Q17" s="48">
        <v>42647</v>
      </c>
      <c r="R17" s="48">
        <v>42661</v>
      </c>
      <c r="S17" s="48">
        <v>42706</v>
      </c>
      <c r="T17" s="48">
        <v>42706</v>
      </c>
      <c r="U17" s="48">
        <v>42709</v>
      </c>
      <c r="V17" s="48">
        <v>42711</v>
      </c>
      <c r="W17" s="48">
        <v>42716</v>
      </c>
      <c r="X17" s="50" t="s">
        <v>226</v>
      </c>
      <c r="Y17" s="48">
        <v>42716</v>
      </c>
      <c r="Z17" s="48">
        <v>42720</v>
      </c>
      <c r="AA17" s="48">
        <v>42725</v>
      </c>
      <c r="AB17" s="48">
        <v>42740</v>
      </c>
      <c r="AC17" s="48" t="s">
        <v>826</v>
      </c>
      <c r="AD17" s="63" t="s">
        <v>241</v>
      </c>
      <c r="AE17" s="60" t="s">
        <v>810</v>
      </c>
      <c r="AF17" s="48" t="s">
        <v>834</v>
      </c>
      <c r="AG17" s="48">
        <v>42769</v>
      </c>
      <c r="AH17" s="172" t="s">
        <v>242</v>
      </c>
    </row>
    <row r="18" spans="1:34" s="224" customFormat="1" ht="30" customHeight="1" x14ac:dyDescent="0.25">
      <c r="A18" s="367"/>
      <c r="B18" s="174">
        <v>13</v>
      </c>
      <c r="C18" s="174" t="s">
        <v>34</v>
      </c>
      <c r="D18" s="154" t="s">
        <v>370</v>
      </c>
      <c r="E18" s="63">
        <v>641362</v>
      </c>
      <c r="F18" s="63" t="s">
        <v>473</v>
      </c>
      <c r="G18" s="199" t="s">
        <v>239</v>
      </c>
      <c r="H18" s="63" t="s">
        <v>354</v>
      </c>
      <c r="I18" s="74" t="s">
        <v>298</v>
      </c>
      <c r="J18" s="201">
        <v>42767</v>
      </c>
      <c r="K18" s="74">
        <v>9</v>
      </c>
      <c r="L18" s="202"/>
      <c r="M18" s="71">
        <v>2264112</v>
      </c>
      <c r="N18" s="63" t="s">
        <v>222</v>
      </c>
      <c r="O18" s="48">
        <v>42633</v>
      </c>
      <c r="P18" s="48">
        <v>42633</v>
      </c>
      <c r="Q18" s="48">
        <v>42647</v>
      </c>
      <c r="R18" s="48">
        <v>42661</v>
      </c>
      <c r="S18" s="48">
        <v>42706</v>
      </c>
      <c r="T18" s="48">
        <v>42706</v>
      </c>
      <c r="U18" s="48">
        <v>42709</v>
      </c>
      <c r="V18" s="48">
        <v>42711</v>
      </c>
      <c r="W18" s="48">
        <v>42716</v>
      </c>
      <c r="X18" s="50" t="s">
        <v>230</v>
      </c>
      <c r="Y18" s="48">
        <v>42716</v>
      </c>
      <c r="Z18" s="48">
        <v>42720</v>
      </c>
      <c r="AA18" s="48">
        <v>42725</v>
      </c>
      <c r="AB18" s="48">
        <v>42740</v>
      </c>
      <c r="AC18" s="48" t="s">
        <v>826</v>
      </c>
      <c r="AD18" s="63" t="s">
        <v>241</v>
      </c>
      <c r="AE18" s="60" t="s">
        <v>810</v>
      </c>
      <c r="AF18" s="48" t="s">
        <v>834</v>
      </c>
      <c r="AG18" s="48">
        <v>42769</v>
      </c>
      <c r="AH18" s="172" t="s">
        <v>242</v>
      </c>
    </row>
    <row r="19" spans="1:34" s="224" customFormat="1" ht="30" customHeight="1" x14ac:dyDescent="0.25">
      <c r="A19" s="367"/>
      <c r="B19" s="174">
        <v>16</v>
      </c>
      <c r="C19" s="174" t="s">
        <v>34</v>
      </c>
      <c r="D19" s="154" t="s">
        <v>371</v>
      </c>
      <c r="E19" s="63">
        <v>641363</v>
      </c>
      <c r="F19" s="63" t="s">
        <v>474</v>
      </c>
      <c r="G19" s="199" t="s">
        <v>239</v>
      </c>
      <c r="H19" s="63" t="s">
        <v>355</v>
      </c>
      <c r="I19" s="74" t="s">
        <v>298</v>
      </c>
      <c r="J19" s="201">
        <v>42767</v>
      </c>
      <c r="K19" s="74">
        <v>20</v>
      </c>
      <c r="L19" s="202"/>
      <c r="M19" s="71">
        <v>4869792</v>
      </c>
      <c r="N19" s="63" t="s">
        <v>222</v>
      </c>
      <c r="O19" s="48">
        <v>42633</v>
      </c>
      <c r="P19" s="48">
        <v>42633</v>
      </c>
      <c r="Q19" s="48">
        <v>42647</v>
      </c>
      <c r="R19" s="48">
        <v>42661</v>
      </c>
      <c r="S19" s="48">
        <v>42706</v>
      </c>
      <c r="T19" s="48">
        <v>42706</v>
      </c>
      <c r="U19" s="60">
        <v>42709</v>
      </c>
      <c r="V19" s="60">
        <v>42711</v>
      </c>
      <c r="W19" s="48">
        <v>42718</v>
      </c>
      <c r="X19" s="50" t="s">
        <v>229</v>
      </c>
      <c r="Y19" s="48">
        <v>42718</v>
      </c>
      <c r="Z19" s="48">
        <v>42724</v>
      </c>
      <c r="AA19" s="48">
        <v>42732</v>
      </c>
      <c r="AB19" s="48">
        <v>42747</v>
      </c>
      <c r="AC19" s="48" t="s">
        <v>827</v>
      </c>
      <c r="AD19" s="63" t="s">
        <v>241</v>
      </c>
      <c r="AE19" s="60" t="s">
        <v>810</v>
      </c>
      <c r="AF19" s="48" t="s">
        <v>834</v>
      </c>
      <c r="AG19" s="48">
        <v>42769</v>
      </c>
      <c r="AH19" s="172" t="s">
        <v>242</v>
      </c>
    </row>
    <row r="20" spans="1:34" s="224" customFormat="1" ht="30" customHeight="1" x14ac:dyDescent="0.25">
      <c r="A20" s="367"/>
      <c r="B20" s="174">
        <v>19</v>
      </c>
      <c r="C20" s="174" t="s">
        <v>34</v>
      </c>
      <c r="D20" s="154" t="s">
        <v>372</v>
      </c>
      <c r="E20" s="63">
        <v>641364</v>
      </c>
      <c r="F20" s="63" t="s">
        <v>475</v>
      </c>
      <c r="G20" s="199" t="s">
        <v>239</v>
      </c>
      <c r="H20" s="63" t="s">
        <v>356</v>
      </c>
      <c r="I20" s="74" t="s">
        <v>298</v>
      </c>
      <c r="J20" s="201">
        <v>42767</v>
      </c>
      <c r="K20" s="74">
        <v>9</v>
      </c>
      <c r="L20" s="202"/>
      <c r="M20" s="71">
        <v>2264114.88</v>
      </c>
      <c r="N20" s="63" t="s">
        <v>222</v>
      </c>
      <c r="O20" s="48">
        <v>42633</v>
      </c>
      <c r="P20" s="48">
        <v>42633</v>
      </c>
      <c r="Q20" s="48">
        <v>42647</v>
      </c>
      <c r="R20" s="48">
        <v>42661</v>
      </c>
      <c r="S20" s="48">
        <v>42706</v>
      </c>
      <c r="T20" s="48">
        <v>42706</v>
      </c>
      <c r="U20" s="60">
        <v>42709</v>
      </c>
      <c r="V20" s="60">
        <v>42711</v>
      </c>
      <c r="W20" s="60">
        <v>42719</v>
      </c>
      <c r="X20" s="50" t="s">
        <v>225</v>
      </c>
      <c r="Y20" s="60">
        <v>42719</v>
      </c>
      <c r="Z20" s="60">
        <v>42725</v>
      </c>
      <c r="AA20" s="48">
        <v>42725</v>
      </c>
      <c r="AB20" s="48">
        <v>42740</v>
      </c>
      <c r="AC20" s="48" t="s">
        <v>826</v>
      </c>
      <c r="AD20" s="63" t="s">
        <v>241</v>
      </c>
      <c r="AE20" s="60" t="s">
        <v>810</v>
      </c>
      <c r="AF20" s="48" t="s">
        <v>834</v>
      </c>
      <c r="AG20" s="48">
        <v>42769</v>
      </c>
      <c r="AH20" s="172" t="s">
        <v>242</v>
      </c>
    </row>
    <row r="21" spans="1:34" s="224" customFormat="1" ht="30" customHeight="1" x14ac:dyDescent="0.25">
      <c r="A21" s="367"/>
      <c r="B21" s="174">
        <v>22</v>
      </c>
      <c r="C21" s="174" t="s">
        <v>34</v>
      </c>
      <c r="D21" s="154" t="s">
        <v>373</v>
      </c>
      <c r="E21" s="63">
        <v>641365</v>
      </c>
      <c r="F21" s="63" t="s">
        <v>476</v>
      </c>
      <c r="G21" s="199" t="s">
        <v>239</v>
      </c>
      <c r="H21" s="63" t="s">
        <v>357</v>
      </c>
      <c r="I21" s="74" t="s">
        <v>298</v>
      </c>
      <c r="J21" s="201">
        <v>42767</v>
      </c>
      <c r="K21" s="74">
        <v>27</v>
      </c>
      <c r="L21" s="202"/>
      <c r="M21" s="71">
        <v>7102541.9520000005</v>
      </c>
      <c r="N21" s="63" t="s">
        <v>222</v>
      </c>
      <c r="O21" s="48">
        <v>42633</v>
      </c>
      <c r="P21" s="48">
        <v>42633</v>
      </c>
      <c r="Q21" s="48">
        <v>42647</v>
      </c>
      <c r="R21" s="48">
        <v>42661</v>
      </c>
      <c r="S21" s="48">
        <v>42706</v>
      </c>
      <c r="T21" s="48">
        <v>42706</v>
      </c>
      <c r="U21" s="48">
        <v>42709</v>
      </c>
      <c r="V21" s="48">
        <v>42711</v>
      </c>
      <c r="W21" s="48">
        <v>42716</v>
      </c>
      <c r="X21" s="50" t="s">
        <v>228</v>
      </c>
      <c r="Y21" s="48">
        <v>42716</v>
      </c>
      <c r="Z21" s="48">
        <v>42720</v>
      </c>
      <c r="AA21" s="48">
        <v>42725</v>
      </c>
      <c r="AB21" s="48">
        <v>42740</v>
      </c>
      <c r="AC21" s="48" t="s">
        <v>826</v>
      </c>
      <c r="AD21" s="63" t="s">
        <v>241</v>
      </c>
      <c r="AE21" s="60" t="s">
        <v>810</v>
      </c>
      <c r="AF21" s="48" t="s">
        <v>834</v>
      </c>
      <c r="AG21" s="48">
        <v>42769</v>
      </c>
      <c r="AH21" s="172" t="s">
        <v>242</v>
      </c>
    </row>
    <row r="22" spans="1:34" s="224" customFormat="1" ht="30" customHeight="1" x14ac:dyDescent="0.25">
      <c r="A22" s="367"/>
      <c r="B22" s="174">
        <v>25</v>
      </c>
      <c r="C22" s="174" t="s">
        <v>34</v>
      </c>
      <c r="D22" s="154" t="s">
        <v>374</v>
      </c>
      <c r="E22" s="63">
        <v>641367</v>
      </c>
      <c r="F22" s="63" t="s">
        <v>477</v>
      </c>
      <c r="G22" s="199" t="s">
        <v>239</v>
      </c>
      <c r="H22" s="63" t="s">
        <v>358</v>
      </c>
      <c r="I22" s="74" t="s">
        <v>298</v>
      </c>
      <c r="J22" s="201">
        <v>42767</v>
      </c>
      <c r="K22" s="74">
        <v>16</v>
      </c>
      <c r="L22" s="202"/>
      <c r="M22" s="71">
        <v>4128496.7039999999</v>
      </c>
      <c r="N22" s="63" t="s">
        <v>222</v>
      </c>
      <c r="O22" s="48">
        <v>42633</v>
      </c>
      <c r="P22" s="48">
        <v>42633</v>
      </c>
      <c r="Q22" s="48">
        <v>42647</v>
      </c>
      <c r="R22" s="48">
        <v>42661</v>
      </c>
      <c r="S22" s="48">
        <v>42706</v>
      </c>
      <c r="T22" s="48">
        <v>42706</v>
      </c>
      <c r="U22" s="60">
        <v>42709</v>
      </c>
      <c r="V22" s="60">
        <v>42711</v>
      </c>
      <c r="W22" s="60">
        <v>42719</v>
      </c>
      <c r="X22" s="50" t="s">
        <v>227</v>
      </c>
      <c r="Y22" s="60">
        <v>42719</v>
      </c>
      <c r="Z22" s="60">
        <v>42725</v>
      </c>
      <c r="AA22" s="48">
        <v>42725</v>
      </c>
      <c r="AB22" s="48">
        <v>42740</v>
      </c>
      <c r="AC22" s="48" t="s">
        <v>826</v>
      </c>
      <c r="AD22" s="63" t="s">
        <v>241</v>
      </c>
      <c r="AE22" s="60" t="s">
        <v>810</v>
      </c>
      <c r="AF22" s="48" t="s">
        <v>834</v>
      </c>
      <c r="AG22" s="48">
        <v>42769</v>
      </c>
      <c r="AH22" s="172" t="s">
        <v>242</v>
      </c>
    </row>
    <row r="23" spans="1:34" s="224" customFormat="1" ht="30" customHeight="1" x14ac:dyDescent="0.25">
      <c r="A23" s="367"/>
      <c r="B23" s="174">
        <v>27</v>
      </c>
      <c r="C23" s="174" t="s">
        <v>34</v>
      </c>
      <c r="D23" s="154" t="s">
        <v>375</v>
      </c>
      <c r="E23" s="63">
        <v>641378</v>
      </c>
      <c r="F23" s="63" t="s">
        <v>478</v>
      </c>
      <c r="G23" s="199" t="s">
        <v>239</v>
      </c>
      <c r="H23" s="63" t="s">
        <v>359</v>
      </c>
      <c r="I23" s="74" t="s">
        <v>298</v>
      </c>
      <c r="J23" s="201">
        <v>42767</v>
      </c>
      <c r="K23" s="74">
        <v>19</v>
      </c>
      <c r="L23" s="202"/>
      <c r="M23" s="71">
        <v>4600229.76</v>
      </c>
      <c r="N23" s="63" t="s">
        <v>222</v>
      </c>
      <c r="O23" s="48">
        <v>42633</v>
      </c>
      <c r="P23" s="48">
        <v>42633</v>
      </c>
      <c r="Q23" s="48">
        <v>42647</v>
      </c>
      <c r="R23" s="48">
        <v>42661</v>
      </c>
      <c r="S23" s="48">
        <v>42706</v>
      </c>
      <c r="T23" s="48">
        <v>42706</v>
      </c>
      <c r="U23" s="60">
        <v>42709</v>
      </c>
      <c r="V23" s="60">
        <v>42711</v>
      </c>
      <c r="W23" s="60">
        <v>42719</v>
      </c>
      <c r="X23" s="50" t="s">
        <v>226</v>
      </c>
      <c r="Y23" s="60">
        <v>42719</v>
      </c>
      <c r="Z23" s="60">
        <v>42725</v>
      </c>
      <c r="AA23" s="48">
        <v>42725</v>
      </c>
      <c r="AB23" s="48">
        <v>42740</v>
      </c>
      <c r="AC23" s="48" t="s">
        <v>826</v>
      </c>
      <c r="AD23" s="63" t="s">
        <v>241</v>
      </c>
      <c r="AE23" s="60" t="s">
        <v>810</v>
      </c>
      <c r="AF23" s="48" t="s">
        <v>834</v>
      </c>
      <c r="AG23" s="48">
        <v>42769</v>
      </c>
      <c r="AH23" s="172" t="s">
        <v>242</v>
      </c>
    </row>
    <row r="24" spans="1:34" s="224" customFormat="1" ht="30" customHeight="1" x14ac:dyDescent="0.25">
      <c r="A24" s="367"/>
      <c r="B24" s="174">
        <v>29</v>
      </c>
      <c r="C24" s="174" t="s">
        <v>34</v>
      </c>
      <c r="D24" s="175" t="s">
        <v>376</v>
      </c>
      <c r="E24" s="63">
        <v>641368</v>
      </c>
      <c r="F24" s="63" t="s">
        <v>479</v>
      </c>
      <c r="G24" s="199" t="s">
        <v>239</v>
      </c>
      <c r="H24" s="63" t="s">
        <v>360</v>
      </c>
      <c r="I24" s="74" t="s">
        <v>298</v>
      </c>
      <c r="J24" s="201">
        <v>42767</v>
      </c>
      <c r="K24" s="74">
        <v>16</v>
      </c>
      <c r="L24" s="202"/>
      <c r="M24" s="71">
        <v>4149627.84</v>
      </c>
      <c r="N24" s="63" t="s">
        <v>222</v>
      </c>
      <c r="O24" s="48">
        <v>42633</v>
      </c>
      <c r="P24" s="48">
        <v>42633</v>
      </c>
      <c r="Q24" s="48">
        <v>42647</v>
      </c>
      <c r="R24" s="48">
        <v>42661</v>
      </c>
      <c r="S24" s="48">
        <v>42706</v>
      </c>
      <c r="T24" s="48">
        <v>42706</v>
      </c>
      <c r="U24" s="48">
        <v>42709</v>
      </c>
      <c r="V24" s="48">
        <v>42711</v>
      </c>
      <c r="W24" s="48">
        <v>42716</v>
      </c>
      <c r="X24" s="50" t="s">
        <v>229</v>
      </c>
      <c r="Y24" s="48">
        <v>42716</v>
      </c>
      <c r="Z24" s="48">
        <v>42720</v>
      </c>
      <c r="AA24" s="48">
        <v>42725</v>
      </c>
      <c r="AB24" s="48">
        <v>42740</v>
      </c>
      <c r="AC24" s="48" t="s">
        <v>826</v>
      </c>
      <c r="AD24" s="63" t="s">
        <v>241</v>
      </c>
      <c r="AE24" s="60" t="s">
        <v>810</v>
      </c>
      <c r="AF24" s="48" t="s">
        <v>834</v>
      </c>
      <c r="AG24" s="48">
        <v>42769</v>
      </c>
      <c r="AH24" s="172" t="s">
        <v>242</v>
      </c>
    </row>
    <row r="25" spans="1:34" s="224" customFormat="1" ht="30" customHeight="1" x14ac:dyDescent="0.25">
      <c r="A25" s="367"/>
      <c r="B25" s="174">
        <v>33</v>
      </c>
      <c r="C25" s="174" t="s">
        <v>34</v>
      </c>
      <c r="D25" s="154" t="s">
        <v>377</v>
      </c>
      <c r="E25" s="63">
        <v>641379</v>
      </c>
      <c r="F25" s="63" t="s">
        <v>480</v>
      </c>
      <c r="G25" s="199" t="s">
        <v>239</v>
      </c>
      <c r="H25" s="63" t="s">
        <v>361</v>
      </c>
      <c r="I25" s="74" t="s">
        <v>298</v>
      </c>
      <c r="J25" s="201">
        <v>42767</v>
      </c>
      <c r="K25" s="74">
        <v>26</v>
      </c>
      <c r="L25" s="202"/>
      <c r="M25" s="71">
        <v>6828160.8959999997</v>
      </c>
      <c r="N25" s="63" t="s">
        <v>222</v>
      </c>
      <c r="O25" s="48">
        <v>42633</v>
      </c>
      <c r="P25" s="48">
        <v>42633</v>
      </c>
      <c r="Q25" s="48">
        <v>42647</v>
      </c>
      <c r="R25" s="48">
        <v>42661</v>
      </c>
      <c r="S25" s="48">
        <v>42706</v>
      </c>
      <c r="T25" s="48">
        <v>42706</v>
      </c>
      <c r="U25" s="48">
        <v>42709</v>
      </c>
      <c r="V25" s="48">
        <v>42711</v>
      </c>
      <c r="W25" s="48">
        <v>42717</v>
      </c>
      <c r="X25" s="50" t="s">
        <v>225</v>
      </c>
      <c r="Y25" s="48">
        <v>42717</v>
      </c>
      <c r="Z25" s="48">
        <v>42723</v>
      </c>
      <c r="AA25" s="48">
        <v>42725</v>
      </c>
      <c r="AB25" s="48">
        <v>42740</v>
      </c>
      <c r="AC25" s="48" t="s">
        <v>826</v>
      </c>
      <c r="AD25" s="63" t="s">
        <v>241</v>
      </c>
      <c r="AE25" s="60" t="s">
        <v>810</v>
      </c>
      <c r="AF25" s="48" t="s">
        <v>834</v>
      </c>
      <c r="AG25" s="48">
        <v>42769</v>
      </c>
      <c r="AH25" s="172" t="s">
        <v>242</v>
      </c>
    </row>
    <row r="26" spans="1:34" s="224" customFormat="1" ht="30" customHeight="1" x14ac:dyDescent="0.25">
      <c r="A26" s="367"/>
      <c r="B26" s="174">
        <v>36</v>
      </c>
      <c r="C26" s="174" t="s">
        <v>34</v>
      </c>
      <c r="D26" s="154" t="s">
        <v>378</v>
      </c>
      <c r="E26" s="63">
        <v>641369</v>
      </c>
      <c r="F26" s="63" t="s">
        <v>481</v>
      </c>
      <c r="G26" s="199" t="s">
        <v>239</v>
      </c>
      <c r="H26" s="63" t="s">
        <v>362</v>
      </c>
      <c r="I26" s="74" t="s">
        <v>298</v>
      </c>
      <c r="J26" s="201">
        <v>42767</v>
      </c>
      <c r="K26" s="74">
        <v>17</v>
      </c>
      <c r="L26" s="202"/>
      <c r="M26" s="71">
        <v>4380058.9440000001</v>
      </c>
      <c r="N26" s="63" t="s">
        <v>222</v>
      </c>
      <c r="O26" s="48">
        <v>42633</v>
      </c>
      <c r="P26" s="48">
        <v>42633</v>
      </c>
      <c r="Q26" s="48">
        <v>42647</v>
      </c>
      <c r="R26" s="48">
        <v>42661</v>
      </c>
      <c r="S26" s="48">
        <v>42706</v>
      </c>
      <c r="T26" s="48">
        <v>42706</v>
      </c>
      <c r="U26" s="48">
        <v>42709</v>
      </c>
      <c r="V26" s="48">
        <v>42711</v>
      </c>
      <c r="W26" s="48">
        <v>42717</v>
      </c>
      <c r="X26" s="50" t="s">
        <v>227</v>
      </c>
      <c r="Y26" s="48">
        <v>42717</v>
      </c>
      <c r="Z26" s="48">
        <v>42723</v>
      </c>
      <c r="AA26" s="48">
        <v>42725</v>
      </c>
      <c r="AB26" s="48">
        <v>42740</v>
      </c>
      <c r="AC26" s="48" t="s">
        <v>826</v>
      </c>
      <c r="AD26" s="63" t="s">
        <v>241</v>
      </c>
      <c r="AE26" s="60" t="s">
        <v>810</v>
      </c>
      <c r="AF26" s="48" t="s">
        <v>834</v>
      </c>
      <c r="AG26" s="48">
        <v>42769</v>
      </c>
      <c r="AH26" s="172" t="s">
        <v>242</v>
      </c>
    </row>
    <row r="27" spans="1:34" s="224" customFormat="1" ht="30" customHeight="1" x14ac:dyDescent="0.25">
      <c r="A27" s="367"/>
      <c r="B27" s="63">
        <v>39</v>
      </c>
      <c r="C27" s="63" t="s">
        <v>34</v>
      </c>
      <c r="D27" s="202" t="s">
        <v>296</v>
      </c>
      <c r="E27" s="63">
        <v>641370</v>
      </c>
      <c r="F27" s="63" t="s">
        <v>482</v>
      </c>
      <c r="G27" s="199" t="s">
        <v>239</v>
      </c>
      <c r="H27" s="63" t="s">
        <v>297</v>
      </c>
      <c r="I27" s="74" t="s">
        <v>298</v>
      </c>
      <c r="J27" s="201">
        <v>42767</v>
      </c>
      <c r="K27" s="74">
        <v>14</v>
      </c>
      <c r="L27" s="202"/>
      <c r="M27" s="71">
        <v>3521960.6399999997</v>
      </c>
      <c r="N27" s="63" t="s">
        <v>222</v>
      </c>
      <c r="O27" s="48">
        <v>42633</v>
      </c>
      <c r="P27" s="48">
        <v>42633</v>
      </c>
      <c r="Q27" s="48">
        <v>42647</v>
      </c>
      <c r="R27" s="48">
        <v>42661</v>
      </c>
      <c r="S27" s="48">
        <v>42706</v>
      </c>
      <c r="T27" s="48">
        <v>42706</v>
      </c>
      <c r="U27" s="48">
        <v>42709</v>
      </c>
      <c r="V27" s="48">
        <v>42711</v>
      </c>
      <c r="W27" s="48">
        <v>42717</v>
      </c>
      <c r="X27" s="50" t="s">
        <v>226</v>
      </c>
      <c r="Y27" s="48">
        <v>42717</v>
      </c>
      <c r="Z27" s="48">
        <v>42723</v>
      </c>
      <c r="AA27" s="48">
        <v>42725</v>
      </c>
      <c r="AB27" s="48">
        <v>42740</v>
      </c>
      <c r="AC27" s="48" t="s">
        <v>826</v>
      </c>
      <c r="AD27" s="63" t="s">
        <v>241</v>
      </c>
      <c r="AE27" s="60" t="s">
        <v>810</v>
      </c>
      <c r="AF27" s="48" t="s">
        <v>834</v>
      </c>
      <c r="AG27" s="48">
        <v>42769</v>
      </c>
      <c r="AH27" s="172" t="s">
        <v>242</v>
      </c>
    </row>
    <row r="28" spans="1:34" s="224" customFormat="1" ht="30" customHeight="1" x14ac:dyDescent="0.25">
      <c r="A28" s="367"/>
      <c r="B28" s="162">
        <v>1223</v>
      </c>
      <c r="C28" s="214" t="s">
        <v>36</v>
      </c>
      <c r="D28" s="215" t="s">
        <v>813</v>
      </c>
      <c r="E28" s="152">
        <v>646144</v>
      </c>
      <c r="F28" s="152" t="s">
        <v>677</v>
      </c>
      <c r="G28" s="157" t="s">
        <v>302</v>
      </c>
      <c r="H28" s="215" t="s">
        <v>399</v>
      </c>
      <c r="I28" s="216" t="s">
        <v>298</v>
      </c>
      <c r="J28" s="217" t="s">
        <v>240</v>
      </c>
      <c r="K28" s="216">
        <v>1</v>
      </c>
      <c r="L28" s="152"/>
      <c r="M28" s="147">
        <v>79200</v>
      </c>
      <c r="N28" s="152" t="s">
        <v>222</v>
      </c>
      <c r="O28" s="91">
        <v>42633</v>
      </c>
      <c r="P28" s="91">
        <v>42633</v>
      </c>
      <c r="Q28" s="91">
        <v>42647</v>
      </c>
      <c r="R28" s="91">
        <v>42661</v>
      </c>
      <c r="S28" s="91">
        <v>42706</v>
      </c>
      <c r="T28" s="91">
        <v>42706</v>
      </c>
      <c r="U28" s="91">
        <v>42706</v>
      </c>
      <c r="V28" s="218" t="s">
        <v>240</v>
      </c>
      <c r="W28" s="218" t="s">
        <v>240</v>
      </c>
      <c r="X28" s="218" t="s">
        <v>240</v>
      </c>
      <c r="Y28" s="218" t="s">
        <v>240</v>
      </c>
      <c r="Z28" s="218" t="s">
        <v>240</v>
      </c>
      <c r="AA28" s="217">
        <v>42712</v>
      </c>
      <c r="AB28" s="91">
        <v>42727</v>
      </c>
      <c r="AC28" s="218" t="s">
        <v>240</v>
      </c>
      <c r="AD28" s="218" t="s">
        <v>240</v>
      </c>
      <c r="AE28" s="218" t="s">
        <v>240</v>
      </c>
      <c r="AF28" s="218" t="s">
        <v>240</v>
      </c>
      <c r="AG28" s="91">
        <v>42737</v>
      </c>
      <c r="AH28" s="218" t="s">
        <v>240</v>
      </c>
    </row>
    <row r="29" spans="1:34" s="224" customFormat="1" ht="30" customHeight="1" thickBot="1" x14ac:dyDescent="0.3">
      <c r="A29" s="368"/>
      <c r="B29" s="292">
        <v>1321</v>
      </c>
      <c r="C29" s="293" t="s">
        <v>190</v>
      </c>
      <c r="D29" s="294" t="s">
        <v>814</v>
      </c>
      <c r="E29" s="246">
        <v>646145</v>
      </c>
      <c r="F29" s="246" t="s">
        <v>679</v>
      </c>
      <c r="G29" s="295" t="s">
        <v>302</v>
      </c>
      <c r="H29" s="294" t="s">
        <v>400</v>
      </c>
      <c r="I29" s="296" t="s">
        <v>299</v>
      </c>
      <c r="J29" s="296" t="s">
        <v>240</v>
      </c>
      <c r="K29" s="245">
        <v>1</v>
      </c>
      <c r="L29" s="246"/>
      <c r="M29" s="297">
        <v>12000</v>
      </c>
      <c r="N29" s="246" t="s">
        <v>222</v>
      </c>
      <c r="O29" s="251">
        <v>42633</v>
      </c>
      <c r="P29" s="251">
        <v>42633</v>
      </c>
      <c r="Q29" s="251">
        <v>42647</v>
      </c>
      <c r="R29" s="251">
        <v>42661</v>
      </c>
      <c r="S29" s="251">
        <v>42706</v>
      </c>
      <c r="T29" s="251">
        <v>42706</v>
      </c>
      <c r="U29" s="251">
        <v>42709</v>
      </c>
      <c r="V29" s="298" t="s">
        <v>240</v>
      </c>
      <c r="W29" s="298" t="s">
        <v>240</v>
      </c>
      <c r="X29" s="298" t="s">
        <v>240</v>
      </c>
      <c r="Y29" s="298" t="s">
        <v>240</v>
      </c>
      <c r="Z29" s="298" t="s">
        <v>240</v>
      </c>
      <c r="AA29" s="299">
        <v>42712</v>
      </c>
      <c r="AB29" s="251">
        <v>42727</v>
      </c>
      <c r="AC29" s="298" t="s">
        <v>240</v>
      </c>
      <c r="AD29" s="298" t="s">
        <v>240</v>
      </c>
      <c r="AE29" s="298" t="s">
        <v>240</v>
      </c>
      <c r="AF29" s="298" t="s">
        <v>240</v>
      </c>
      <c r="AG29" s="251">
        <v>42737</v>
      </c>
      <c r="AH29" s="298" t="s">
        <v>240</v>
      </c>
    </row>
    <row r="30" spans="1:34" s="229" customFormat="1" ht="30" customHeight="1" thickTop="1" x14ac:dyDescent="0.25">
      <c r="A30" s="367" t="s">
        <v>877</v>
      </c>
      <c r="B30" s="264">
        <v>2102</v>
      </c>
      <c r="C30" s="228" t="s">
        <v>34</v>
      </c>
      <c r="D30" s="265" t="s">
        <v>247</v>
      </c>
      <c r="E30" s="228">
        <v>646813</v>
      </c>
      <c r="F30" s="228" t="s">
        <v>719</v>
      </c>
      <c r="G30" s="266" t="s">
        <v>284</v>
      </c>
      <c r="H30" s="269" t="s">
        <v>248</v>
      </c>
      <c r="I30" s="261" t="s">
        <v>298</v>
      </c>
      <c r="J30" s="262">
        <v>42887</v>
      </c>
      <c r="K30" s="267">
        <v>1</v>
      </c>
      <c r="L30" s="228"/>
      <c r="M30" s="268">
        <v>450000</v>
      </c>
      <c r="N30" s="228" t="s">
        <v>222</v>
      </c>
      <c r="O30" s="27">
        <v>42642</v>
      </c>
      <c r="P30" s="27">
        <v>42643</v>
      </c>
      <c r="Q30" s="27">
        <v>42660</v>
      </c>
      <c r="R30" s="27">
        <v>42667</v>
      </c>
      <c r="S30" s="27">
        <v>42698</v>
      </c>
      <c r="T30" s="27">
        <v>42698</v>
      </c>
      <c r="U30" s="27">
        <v>42699</v>
      </c>
      <c r="V30" s="238">
        <v>42775</v>
      </c>
      <c r="W30" s="238">
        <v>42781</v>
      </c>
      <c r="X30" s="238" t="s">
        <v>225</v>
      </c>
      <c r="Y30" s="238">
        <v>42781</v>
      </c>
      <c r="Z30" s="239">
        <v>42787</v>
      </c>
      <c r="AA30" s="238">
        <v>42783</v>
      </c>
      <c r="AB30" s="22">
        <v>42800</v>
      </c>
      <c r="AC30" s="238">
        <v>42783</v>
      </c>
      <c r="AD30" s="65" t="s">
        <v>536</v>
      </c>
      <c r="AE30" s="300" t="s">
        <v>851</v>
      </c>
      <c r="AF30" s="240"/>
      <c r="AG30" s="240"/>
      <c r="AH30" s="31" t="s">
        <v>245</v>
      </c>
    </row>
    <row r="31" spans="1:34" s="229" customFormat="1" ht="30" customHeight="1" x14ac:dyDescent="0.25">
      <c r="A31" s="367"/>
      <c r="B31" s="174">
        <v>2106</v>
      </c>
      <c r="C31" s="63" t="s">
        <v>34</v>
      </c>
      <c r="D31" s="175" t="s">
        <v>714</v>
      </c>
      <c r="E31" s="63">
        <v>680072</v>
      </c>
      <c r="F31" s="63" t="s">
        <v>720</v>
      </c>
      <c r="G31" s="199" t="s">
        <v>239</v>
      </c>
      <c r="H31" s="174" t="s">
        <v>251</v>
      </c>
      <c r="I31" s="74" t="s">
        <v>298</v>
      </c>
      <c r="J31" s="201">
        <v>42736</v>
      </c>
      <c r="K31" s="58">
        <v>3</v>
      </c>
      <c r="L31" s="63"/>
      <c r="M31" s="71">
        <v>961200</v>
      </c>
      <c r="N31" s="63" t="s">
        <v>222</v>
      </c>
      <c r="O31" s="48">
        <v>42642</v>
      </c>
      <c r="P31" s="48">
        <v>42643</v>
      </c>
      <c r="Q31" s="48">
        <v>42660</v>
      </c>
      <c r="R31" s="48">
        <v>42667</v>
      </c>
      <c r="S31" s="48">
        <v>42698</v>
      </c>
      <c r="T31" s="48">
        <v>42698</v>
      </c>
      <c r="U31" s="48">
        <v>42699</v>
      </c>
      <c r="V31" s="48">
        <v>42702</v>
      </c>
      <c r="W31" s="48">
        <v>42705</v>
      </c>
      <c r="X31" s="50" t="s">
        <v>225</v>
      </c>
      <c r="Y31" s="48">
        <v>42705</v>
      </c>
      <c r="Z31" s="48">
        <v>42711</v>
      </c>
      <c r="AA31" s="48">
        <v>42710</v>
      </c>
      <c r="AB31" s="48">
        <v>42725</v>
      </c>
      <c r="AC31" s="48" t="s">
        <v>807</v>
      </c>
      <c r="AD31" s="63" t="s">
        <v>241</v>
      </c>
      <c r="AE31" s="60" t="s">
        <v>798</v>
      </c>
      <c r="AF31" s="48" t="s">
        <v>828</v>
      </c>
      <c r="AG31" s="48">
        <v>42752</v>
      </c>
      <c r="AH31" s="172" t="s">
        <v>245</v>
      </c>
    </row>
    <row r="32" spans="1:34" s="229" customFormat="1" ht="30" customHeight="1" x14ac:dyDescent="0.25">
      <c r="A32" s="367"/>
      <c r="B32" s="174">
        <v>2112</v>
      </c>
      <c r="C32" s="63" t="s">
        <v>34</v>
      </c>
      <c r="D32" s="175" t="s">
        <v>548</v>
      </c>
      <c r="E32" s="63">
        <v>646821</v>
      </c>
      <c r="F32" s="63" t="s">
        <v>723</v>
      </c>
      <c r="G32" s="199" t="s">
        <v>239</v>
      </c>
      <c r="H32" s="174" t="s">
        <v>256</v>
      </c>
      <c r="I32" s="74" t="s">
        <v>298</v>
      </c>
      <c r="J32" s="201">
        <v>42736</v>
      </c>
      <c r="K32" s="58">
        <v>25</v>
      </c>
      <c r="L32" s="63"/>
      <c r="M32" s="71">
        <v>6114960</v>
      </c>
      <c r="N32" s="63" t="s">
        <v>222</v>
      </c>
      <c r="O32" s="48">
        <v>42642</v>
      </c>
      <c r="P32" s="48">
        <v>42643</v>
      </c>
      <c r="Q32" s="48">
        <v>42660</v>
      </c>
      <c r="R32" s="48">
        <v>42667</v>
      </c>
      <c r="S32" s="48">
        <v>42698</v>
      </c>
      <c r="T32" s="48">
        <v>42698</v>
      </c>
      <c r="U32" s="48">
        <v>42699</v>
      </c>
      <c r="V32" s="48">
        <v>42702</v>
      </c>
      <c r="W32" s="48">
        <v>42705</v>
      </c>
      <c r="X32" s="50" t="s">
        <v>227</v>
      </c>
      <c r="Y32" s="48">
        <v>42705</v>
      </c>
      <c r="Z32" s="48">
        <v>42711</v>
      </c>
      <c r="AA32" s="48">
        <v>42710</v>
      </c>
      <c r="AB32" s="48">
        <v>42725</v>
      </c>
      <c r="AC32" s="48" t="s">
        <v>807</v>
      </c>
      <c r="AD32" s="63" t="s">
        <v>241</v>
      </c>
      <c r="AE32" s="60" t="s">
        <v>798</v>
      </c>
      <c r="AF32" s="48" t="s">
        <v>828</v>
      </c>
      <c r="AG32" s="48">
        <v>42752</v>
      </c>
      <c r="AH32" s="172" t="s">
        <v>245</v>
      </c>
    </row>
    <row r="33" spans="1:34" s="229" customFormat="1" ht="30" customHeight="1" x14ac:dyDescent="0.25">
      <c r="A33" s="367"/>
      <c r="B33" s="174">
        <v>2115</v>
      </c>
      <c r="C33" s="230" t="s">
        <v>34</v>
      </c>
      <c r="D33" s="175" t="s">
        <v>542</v>
      </c>
      <c r="E33" s="63">
        <v>646824</v>
      </c>
      <c r="F33" s="63" t="s">
        <v>753</v>
      </c>
      <c r="G33" s="199" t="s">
        <v>239</v>
      </c>
      <c r="H33" s="174" t="s">
        <v>259</v>
      </c>
      <c r="I33" s="74" t="s">
        <v>298</v>
      </c>
      <c r="J33" s="201">
        <v>42736</v>
      </c>
      <c r="K33" s="58">
        <v>12</v>
      </c>
      <c r="L33" s="63"/>
      <c r="M33" s="71">
        <v>3369600</v>
      </c>
      <c r="N33" s="63" t="s">
        <v>222</v>
      </c>
      <c r="O33" s="48">
        <v>42642</v>
      </c>
      <c r="P33" s="48">
        <v>42643</v>
      </c>
      <c r="Q33" s="48">
        <v>42660</v>
      </c>
      <c r="R33" s="48">
        <v>42667</v>
      </c>
      <c r="S33" s="48">
        <v>42698</v>
      </c>
      <c r="T33" s="48">
        <v>42698</v>
      </c>
      <c r="U33" s="48">
        <v>42699</v>
      </c>
      <c r="V33" s="48">
        <v>42702</v>
      </c>
      <c r="W33" s="48">
        <v>42705</v>
      </c>
      <c r="X33" s="50" t="s">
        <v>226</v>
      </c>
      <c r="Y33" s="48">
        <v>42705</v>
      </c>
      <c r="Z33" s="48">
        <v>42711</v>
      </c>
      <c r="AA33" s="48">
        <v>42710</v>
      </c>
      <c r="AB33" s="48">
        <v>42725</v>
      </c>
      <c r="AC33" s="48" t="s">
        <v>807</v>
      </c>
      <c r="AD33" s="63" t="s">
        <v>241</v>
      </c>
      <c r="AE33" s="60" t="s">
        <v>798</v>
      </c>
      <c r="AF33" s="48" t="s">
        <v>828</v>
      </c>
      <c r="AG33" s="48">
        <v>42752</v>
      </c>
      <c r="AH33" s="172" t="s">
        <v>245</v>
      </c>
    </row>
    <row r="34" spans="1:34" s="229" customFormat="1" ht="30" customHeight="1" x14ac:dyDescent="0.25">
      <c r="A34" s="367"/>
      <c r="B34" s="174">
        <v>2117</v>
      </c>
      <c r="C34" s="230" t="s">
        <v>34</v>
      </c>
      <c r="D34" s="175" t="s">
        <v>527</v>
      </c>
      <c r="E34" s="63">
        <v>646826</v>
      </c>
      <c r="F34" s="63" t="s">
        <v>726</v>
      </c>
      <c r="G34" s="199" t="s">
        <v>239</v>
      </c>
      <c r="H34" s="174" t="s">
        <v>261</v>
      </c>
      <c r="I34" s="74" t="s">
        <v>298</v>
      </c>
      <c r="J34" s="201">
        <v>42736</v>
      </c>
      <c r="K34" s="58">
        <v>1</v>
      </c>
      <c r="L34" s="63"/>
      <c r="M34" s="71">
        <v>165600</v>
      </c>
      <c r="N34" s="63" t="s">
        <v>222</v>
      </c>
      <c r="O34" s="48">
        <v>42642</v>
      </c>
      <c r="P34" s="48">
        <v>42643</v>
      </c>
      <c r="Q34" s="48">
        <v>42660</v>
      </c>
      <c r="R34" s="48">
        <v>42667</v>
      </c>
      <c r="S34" s="48">
        <v>42698</v>
      </c>
      <c r="T34" s="48">
        <v>42698</v>
      </c>
      <c r="U34" s="48">
        <v>42699</v>
      </c>
      <c r="V34" s="48">
        <v>42702</v>
      </c>
      <c r="W34" s="48">
        <v>42705</v>
      </c>
      <c r="X34" s="50" t="s">
        <v>230</v>
      </c>
      <c r="Y34" s="48">
        <v>42705</v>
      </c>
      <c r="Z34" s="48">
        <v>42711</v>
      </c>
      <c r="AA34" s="48">
        <v>42710</v>
      </c>
      <c r="AB34" s="48">
        <v>42725</v>
      </c>
      <c r="AC34" s="48" t="s">
        <v>807</v>
      </c>
      <c r="AD34" s="63" t="s">
        <v>241</v>
      </c>
      <c r="AE34" s="60" t="s">
        <v>798</v>
      </c>
      <c r="AF34" s="48" t="s">
        <v>828</v>
      </c>
      <c r="AG34" s="48">
        <v>42752</v>
      </c>
      <c r="AH34" s="172" t="s">
        <v>245</v>
      </c>
    </row>
    <row r="35" spans="1:34" s="229" customFormat="1" ht="30" customHeight="1" x14ac:dyDescent="0.25">
      <c r="A35" s="367"/>
      <c r="B35" s="174">
        <v>2119</v>
      </c>
      <c r="C35" s="230" t="s">
        <v>34</v>
      </c>
      <c r="D35" s="175" t="s">
        <v>544</v>
      </c>
      <c r="E35" s="63">
        <v>646828</v>
      </c>
      <c r="F35" s="63" t="s">
        <v>754</v>
      </c>
      <c r="G35" s="199" t="s">
        <v>239</v>
      </c>
      <c r="H35" s="174" t="s">
        <v>263</v>
      </c>
      <c r="I35" s="74" t="s">
        <v>298</v>
      </c>
      <c r="J35" s="201">
        <v>42736</v>
      </c>
      <c r="K35" s="58">
        <v>1</v>
      </c>
      <c r="L35" s="63"/>
      <c r="M35" s="71">
        <v>252000</v>
      </c>
      <c r="N35" s="63" t="s">
        <v>222</v>
      </c>
      <c r="O35" s="48">
        <v>42642</v>
      </c>
      <c r="P35" s="48">
        <v>42643</v>
      </c>
      <c r="Q35" s="48">
        <v>42660</v>
      </c>
      <c r="R35" s="48">
        <v>42667</v>
      </c>
      <c r="S35" s="48">
        <v>42698</v>
      </c>
      <c r="T35" s="48">
        <v>42698</v>
      </c>
      <c r="U35" s="48">
        <v>42699</v>
      </c>
      <c r="V35" s="48">
        <v>42702</v>
      </c>
      <c r="W35" s="48">
        <v>42705</v>
      </c>
      <c r="X35" s="50" t="s">
        <v>228</v>
      </c>
      <c r="Y35" s="48">
        <v>42705</v>
      </c>
      <c r="Z35" s="48">
        <v>42711</v>
      </c>
      <c r="AA35" s="48">
        <v>42710</v>
      </c>
      <c r="AB35" s="48">
        <v>42725</v>
      </c>
      <c r="AC35" s="48" t="s">
        <v>800</v>
      </c>
      <c r="AD35" s="59" t="s">
        <v>461</v>
      </c>
      <c r="AE35" s="60" t="s">
        <v>795</v>
      </c>
      <c r="AF35" s="48" t="s">
        <v>812</v>
      </c>
      <c r="AG35" s="48">
        <v>42737</v>
      </c>
      <c r="AH35" s="172" t="s">
        <v>245</v>
      </c>
    </row>
    <row r="36" spans="1:34" s="229" customFormat="1" ht="30" customHeight="1" x14ac:dyDescent="0.25">
      <c r="A36" s="367"/>
      <c r="B36" s="174">
        <v>2123</v>
      </c>
      <c r="C36" s="230" t="s">
        <v>749</v>
      </c>
      <c r="D36" s="175" t="s">
        <v>531</v>
      </c>
      <c r="E36" s="63">
        <v>646832</v>
      </c>
      <c r="F36" s="63" t="s">
        <v>730</v>
      </c>
      <c r="G36" s="199" t="s">
        <v>239</v>
      </c>
      <c r="H36" s="174" t="s">
        <v>267</v>
      </c>
      <c r="I36" s="74" t="s">
        <v>298</v>
      </c>
      <c r="J36" s="201">
        <v>42736</v>
      </c>
      <c r="K36" s="231">
        <v>4</v>
      </c>
      <c r="L36" s="63"/>
      <c r="M36" s="71">
        <v>867600</v>
      </c>
      <c r="N36" s="63" t="s">
        <v>222</v>
      </c>
      <c r="O36" s="48">
        <v>42642</v>
      </c>
      <c r="P36" s="48">
        <v>42643</v>
      </c>
      <c r="Q36" s="48">
        <v>42660</v>
      </c>
      <c r="R36" s="48">
        <v>42667</v>
      </c>
      <c r="S36" s="48">
        <v>42698</v>
      </c>
      <c r="T36" s="48">
        <v>42698</v>
      </c>
      <c r="U36" s="48">
        <v>42699</v>
      </c>
      <c r="V36" s="48">
        <v>42702</v>
      </c>
      <c r="W36" s="48">
        <v>42705</v>
      </c>
      <c r="X36" s="50" t="s">
        <v>229</v>
      </c>
      <c r="Y36" s="48">
        <v>42705</v>
      </c>
      <c r="Z36" s="48">
        <v>42711</v>
      </c>
      <c r="AA36" s="48">
        <v>42710</v>
      </c>
      <c r="AB36" s="48">
        <v>42725</v>
      </c>
      <c r="AC36" s="48" t="s">
        <v>800</v>
      </c>
      <c r="AD36" s="59" t="s">
        <v>461</v>
      </c>
      <c r="AE36" s="60" t="s">
        <v>795</v>
      </c>
      <c r="AF36" s="48" t="s">
        <v>812</v>
      </c>
      <c r="AG36" s="48">
        <v>42737</v>
      </c>
      <c r="AH36" s="172" t="s">
        <v>245</v>
      </c>
    </row>
    <row r="37" spans="1:34" s="229" customFormat="1" ht="30" customHeight="1" x14ac:dyDescent="0.25">
      <c r="A37" s="367"/>
      <c r="B37" s="174">
        <v>2127</v>
      </c>
      <c r="C37" s="230" t="s">
        <v>34</v>
      </c>
      <c r="D37" s="175" t="s">
        <v>529</v>
      </c>
      <c r="E37" s="63">
        <v>646835</v>
      </c>
      <c r="F37" s="63" t="s">
        <v>758</v>
      </c>
      <c r="G37" s="199" t="s">
        <v>239</v>
      </c>
      <c r="H37" s="174" t="s">
        <v>270</v>
      </c>
      <c r="I37" s="74" t="s">
        <v>298</v>
      </c>
      <c r="J37" s="201">
        <v>42736</v>
      </c>
      <c r="K37" s="231">
        <v>2</v>
      </c>
      <c r="L37" s="63"/>
      <c r="M37" s="71">
        <v>476784</v>
      </c>
      <c r="N37" s="63" t="s">
        <v>222</v>
      </c>
      <c r="O37" s="48">
        <v>42642</v>
      </c>
      <c r="P37" s="48">
        <v>42643</v>
      </c>
      <c r="Q37" s="48">
        <v>42660</v>
      </c>
      <c r="R37" s="48">
        <v>42667</v>
      </c>
      <c r="S37" s="48">
        <v>42698</v>
      </c>
      <c r="T37" s="48">
        <v>42698</v>
      </c>
      <c r="U37" s="48">
        <v>42699</v>
      </c>
      <c r="V37" s="48">
        <v>42702</v>
      </c>
      <c r="W37" s="48">
        <v>42706</v>
      </c>
      <c r="X37" s="50" t="s">
        <v>228</v>
      </c>
      <c r="Y37" s="48">
        <v>42706</v>
      </c>
      <c r="Z37" s="48">
        <v>42712</v>
      </c>
      <c r="AA37" s="48">
        <v>42710</v>
      </c>
      <c r="AB37" s="48">
        <v>42725</v>
      </c>
      <c r="AC37" s="48" t="s">
        <v>800</v>
      </c>
      <c r="AD37" s="59" t="s">
        <v>461</v>
      </c>
      <c r="AE37" s="60" t="s">
        <v>795</v>
      </c>
      <c r="AF37" s="48" t="s">
        <v>812</v>
      </c>
      <c r="AG37" s="48">
        <v>42737</v>
      </c>
      <c r="AH37" s="172" t="s">
        <v>245</v>
      </c>
    </row>
    <row r="38" spans="1:34" s="229" customFormat="1" ht="30" customHeight="1" x14ac:dyDescent="0.25">
      <c r="A38" s="367"/>
      <c r="B38" s="174">
        <v>2133</v>
      </c>
      <c r="C38" s="230" t="s">
        <v>34</v>
      </c>
      <c r="D38" s="175" t="s">
        <v>554</v>
      </c>
      <c r="E38" s="63">
        <v>646840</v>
      </c>
      <c r="F38" s="63" t="s">
        <v>734</v>
      </c>
      <c r="G38" s="199" t="s">
        <v>239</v>
      </c>
      <c r="H38" s="174" t="s">
        <v>275</v>
      </c>
      <c r="I38" s="74" t="s">
        <v>298</v>
      </c>
      <c r="J38" s="201">
        <v>42736</v>
      </c>
      <c r="K38" s="231">
        <v>10</v>
      </c>
      <c r="L38" s="63"/>
      <c r="M38" s="71">
        <v>2244240</v>
      </c>
      <c r="N38" s="63" t="s">
        <v>222</v>
      </c>
      <c r="O38" s="48">
        <v>42642</v>
      </c>
      <c r="P38" s="48">
        <v>42643</v>
      </c>
      <c r="Q38" s="48">
        <v>42660</v>
      </c>
      <c r="R38" s="48">
        <v>42667</v>
      </c>
      <c r="S38" s="48">
        <v>42698</v>
      </c>
      <c r="T38" s="48">
        <v>42698</v>
      </c>
      <c r="U38" s="48">
        <v>42699</v>
      </c>
      <c r="V38" s="48">
        <v>42702</v>
      </c>
      <c r="W38" s="48">
        <v>42706</v>
      </c>
      <c r="X38" s="50" t="s">
        <v>229</v>
      </c>
      <c r="Y38" s="48">
        <v>42706</v>
      </c>
      <c r="Z38" s="48">
        <v>42712</v>
      </c>
      <c r="AA38" s="48">
        <v>42710</v>
      </c>
      <c r="AB38" s="48">
        <v>42725</v>
      </c>
      <c r="AC38" s="48" t="s">
        <v>807</v>
      </c>
      <c r="AD38" s="63" t="s">
        <v>241</v>
      </c>
      <c r="AE38" s="60" t="s">
        <v>798</v>
      </c>
      <c r="AF38" s="48" t="s">
        <v>828</v>
      </c>
      <c r="AG38" s="48">
        <v>42752</v>
      </c>
      <c r="AH38" s="172" t="s">
        <v>245</v>
      </c>
    </row>
    <row r="39" spans="1:34" s="229" customFormat="1" ht="30" customHeight="1" x14ac:dyDescent="0.25">
      <c r="A39" s="367"/>
      <c r="B39" s="174">
        <v>2136</v>
      </c>
      <c r="C39" s="230" t="s">
        <v>249</v>
      </c>
      <c r="D39" s="175" t="s">
        <v>557</v>
      </c>
      <c r="E39" s="63">
        <v>646843</v>
      </c>
      <c r="F39" s="63" t="s">
        <v>737</v>
      </c>
      <c r="G39" s="199" t="s">
        <v>239</v>
      </c>
      <c r="H39" s="174" t="s">
        <v>285</v>
      </c>
      <c r="I39" s="74" t="s">
        <v>298</v>
      </c>
      <c r="J39" s="201">
        <v>42736</v>
      </c>
      <c r="K39" s="231">
        <v>1</v>
      </c>
      <c r="L39" s="63"/>
      <c r="M39" s="71">
        <v>288000</v>
      </c>
      <c r="N39" s="63" t="s">
        <v>222</v>
      </c>
      <c r="O39" s="48">
        <v>42642</v>
      </c>
      <c r="P39" s="48">
        <v>42643</v>
      </c>
      <c r="Q39" s="48">
        <v>42660</v>
      </c>
      <c r="R39" s="48">
        <v>42667</v>
      </c>
      <c r="S39" s="48">
        <v>42698</v>
      </c>
      <c r="T39" s="48">
        <v>42698</v>
      </c>
      <c r="U39" s="48">
        <v>42699</v>
      </c>
      <c r="V39" s="48">
        <v>42702</v>
      </c>
      <c r="W39" s="48">
        <v>42709</v>
      </c>
      <c r="X39" s="50" t="s">
        <v>225</v>
      </c>
      <c r="Y39" s="48">
        <v>42709</v>
      </c>
      <c r="Z39" s="48">
        <v>42713</v>
      </c>
      <c r="AA39" s="48">
        <v>42717</v>
      </c>
      <c r="AB39" s="48">
        <v>42732</v>
      </c>
      <c r="AC39" s="48" t="s">
        <v>825</v>
      </c>
      <c r="AD39" s="63" t="s">
        <v>241</v>
      </c>
      <c r="AE39" s="60" t="s">
        <v>817</v>
      </c>
      <c r="AF39" s="48" t="s">
        <v>834</v>
      </c>
      <c r="AG39" s="48">
        <v>42769</v>
      </c>
      <c r="AH39" s="172" t="s">
        <v>245</v>
      </c>
    </row>
    <row r="40" spans="1:34" s="229" customFormat="1" ht="30" customHeight="1" x14ac:dyDescent="0.25">
      <c r="A40" s="367"/>
      <c r="B40" s="174">
        <v>2137</v>
      </c>
      <c r="C40" s="230" t="s">
        <v>249</v>
      </c>
      <c r="D40" s="175" t="s">
        <v>558</v>
      </c>
      <c r="E40" s="63">
        <v>646845</v>
      </c>
      <c r="F40" s="63" t="s">
        <v>738</v>
      </c>
      <c r="G40" s="199" t="s">
        <v>239</v>
      </c>
      <c r="H40" s="174" t="s">
        <v>286</v>
      </c>
      <c r="I40" s="74" t="s">
        <v>298</v>
      </c>
      <c r="J40" s="201">
        <v>42736</v>
      </c>
      <c r="K40" s="231">
        <v>1</v>
      </c>
      <c r="L40" s="63"/>
      <c r="M40" s="71">
        <v>288000</v>
      </c>
      <c r="N40" s="63" t="s">
        <v>222</v>
      </c>
      <c r="O40" s="48">
        <v>42642</v>
      </c>
      <c r="P40" s="48">
        <v>42643</v>
      </c>
      <c r="Q40" s="48">
        <v>42660</v>
      </c>
      <c r="R40" s="48">
        <v>42667</v>
      </c>
      <c r="S40" s="48">
        <v>42698</v>
      </c>
      <c r="T40" s="48">
        <v>42698</v>
      </c>
      <c r="U40" s="48">
        <v>42699</v>
      </c>
      <c r="V40" s="48">
        <v>42702</v>
      </c>
      <c r="W40" s="48">
        <v>42709</v>
      </c>
      <c r="X40" s="50" t="s">
        <v>227</v>
      </c>
      <c r="Y40" s="48">
        <v>42709</v>
      </c>
      <c r="Z40" s="48">
        <v>42713</v>
      </c>
      <c r="AA40" s="48">
        <v>42717</v>
      </c>
      <c r="AB40" s="48">
        <v>42732</v>
      </c>
      <c r="AC40" s="48" t="s">
        <v>825</v>
      </c>
      <c r="AD40" s="63" t="s">
        <v>241</v>
      </c>
      <c r="AE40" s="60" t="s">
        <v>817</v>
      </c>
      <c r="AF40" s="48" t="s">
        <v>834</v>
      </c>
      <c r="AG40" s="48">
        <v>42769</v>
      </c>
      <c r="AH40" s="172" t="s">
        <v>245</v>
      </c>
    </row>
    <row r="41" spans="1:34" s="229" customFormat="1" ht="30" customHeight="1" x14ac:dyDescent="0.25">
      <c r="A41" s="367"/>
      <c r="B41" s="174">
        <v>2138</v>
      </c>
      <c r="C41" s="230" t="s">
        <v>249</v>
      </c>
      <c r="D41" s="175" t="s">
        <v>559</v>
      </c>
      <c r="E41" s="63">
        <v>646846</v>
      </c>
      <c r="F41" s="63" t="s">
        <v>739</v>
      </c>
      <c r="G41" s="199" t="s">
        <v>239</v>
      </c>
      <c r="H41" s="174" t="s">
        <v>287</v>
      </c>
      <c r="I41" s="74" t="s">
        <v>298</v>
      </c>
      <c r="J41" s="201">
        <v>42736</v>
      </c>
      <c r="K41" s="231">
        <v>1</v>
      </c>
      <c r="L41" s="63"/>
      <c r="M41" s="71">
        <v>288000</v>
      </c>
      <c r="N41" s="63" t="s">
        <v>222</v>
      </c>
      <c r="O41" s="48">
        <v>42642</v>
      </c>
      <c r="P41" s="48">
        <v>42643</v>
      </c>
      <c r="Q41" s="48">
        <v>42660</v>
      </c>
      <c r="R41" s="48">
        <v>42667</v>
      </c>
      <c r="S41" s="48">
        <v>42698</v>
      </c>
      <c r="T41" s="48">
        <v>42698</v>
      </c>
      <c r="U41" s="48">
        <v>42699</v>
      </c>
      <c r="V41" s="48">
        <v>42702</v>
      </c>
      <c r="W41" s="48">
        <v>42709</v>
      </c>
      <c r="X41" s="50" t="s">
        <v>226</v>
      </c>
      <c r="Y41" s="48">
        <v>42709</v>
      </c>
      <c r="Z41" s="48">
        <v>42713</v>
      </c>
      <c r="AA41" s="48">
        <v>42717</v>
      </c>
      <c r="AB41" s="48">
        <v>42732</v>
      </c>
      <c r="AC41" s="48" t="s">
        <v>825</v>
      </c>
      <c r="AD41" s="63" t="s">
        <v>241</v>
      </c>
      <c r="AE41" s="60" t="s">
        <v>817</v>
      </c>
      <c r="AF41" s="48" t="s">
        <v>834</v>
      </c>
      <c r="AG41" s="48">
        <v>42769</v>
      </c>
      <c r="AH41" s="172" t="s">
        <v>245</v>
      </c>
    </row>
    <row r="42" spans="1:34" s="229" customFormat="1" ht="30" customHeight="1" x14ac:dyDescent="0.25">
      <c r="A42" s="367"/>
      <c r="B42" s="174">
        <v>2107</v>
      </c>
      <c r="C42" s="63" t="s">
        <v>249</v>
      </c>
      <c r="D42" s="232" t="s">
        <v>537</v>
      </c>
      <c r="E42" s="63">
        <v>646815</v>
      </c>
      <c r="F42" s="63" t="s">
        <v>750</v>
      </c>
      <c r="G42" s="199" t="s">
        <v>239</v>
      </c>
      <c r="H42" s="174" t="s">
        <v>252</v>
      </c>
      <c r="I42" s="58" t="s">
        <v>298</v>
      </c>
      <c r="J42" s="201">
        <v>42736</v>
      </c>
      <c r="K42" s="58">
        <v>1</v>
      </c>
      <c r="L42" s="63"/>
      <c r="M42" s="71">
        <v>288000</v>
      </c>
      <c r="N42" s="63" t="s">
        <v>222</v>
      </c>
      <c r="O42" s="48">
        <v>42642</v>
      </c>
      <c r="P42" s="48">
        <v>42643</v>
      </c>
      <c r="Q42" s="48">
        <v>42660</v>
      </c>
      <c r="R42" s="48">
        <v>42667</v>
      </c>
      <c r="S42" s="48">
        <v>42698</v>
      </c>
      <c r="T42" s="48">
        <v>42698</v>
      </c>
      <c r="U42" s="48">
        <v>42699</v>
      </c>
      <c r="V42" s="48">
        <v>42702</v>
      </c>
      <c r="W42" s="48">
        <v>42709</v>
      </c>
      <c r="X42" s="50" t="s">
        <v>230</v>
      </c>
      <c r="Y42" s="48">
        <v>42709</v>
      </c>
      <c r="Z42" s="48">
        <v>42713</v>
      </c>
      <c r="AA42" s="48">
        <v>42747</v>
      </c>
      <c r="AB42" s="48">
        <v>42762</v>
      </c>
      <c r="AC42" s="48" t="s">
        <v>821</v>
      </c>
      <c r="AD42" s="59" t="s">
        <v>461</v>
      </c>
      <c r="AE42" s="60" t="s">
        <v>802</v>
      </c>
      <c r="AF42" s="48" t="s">
        <v>831</v>
      </c>
      <c r="AG42" s="48">
        <v>42768</v>
      </c>
      <c r="AH42" s="172" t="s">
        <v>245</v>
      </c>
    </row>
    <row r="43" spans="1:34" s="229" customFormat="1" ht="30" customHeight="1" x14ac:dyDescent="0.25">
      <c r="A43" s="367"/>
      <c r="B43" s="174">
        <v>2109</v>
      </c>
      <c r="C43" s="63" t="s">
        <v>249</v>
      </c>
      <c r="D43" s="175" t="s">
        <v>538</v>
      </c>
      <c r="E43" s="63">
        <v>646816</v>
      </c>
      <c r="F43" s="63" t="s">
        <v>721</v>
      </c>
      <c r="G43" s="199" t="s">
        <v>239</v>
      </c>
      <c r="H43" s="174" t="s">
        <v>253</v>
      </c>
      <c r="I43" s="58" t="s">
        <v>298</v>
      </c>
      <c r="J43" s="148">
        <v>42767</v>
      </c>
      <c r="K43" s="58">
        <v>1</v>
      </c>
      <c r="L43" s="63"/>
      <c r="M43" s="71">
        <v>417600</v>
      </c>
      <c r="N43" s="63" t="s">
        <v>222</v>
      </c>
      <c r="O43" s="48">
        <v>42642</v>
      </c>
      <c r="P43" s="48">
        <v>42643</v>
      </c>
      <c r="Q43" s="48">
        <v>42660</v>
      </c>
      <c r="R43" s="48">
        <v>42667</v>
      </c>
      <c r="S43" s="48">
        <v>42698</v>
      </c>
      <c r="T43" s="48">
        <v>42698</v>
      </c>
      <c r="U43" s="48">
        <v>42699</v>
      </c>
      <c r="V43" s="48">
        <v>42702</v>
      </c>
      <c r="W43" s="48">
        <v>42709</v>
      </c>
      <c r="X43" s="50" t="s">
        <v>228</v>
      </c>
      <c r="Y43" s="48">
        <v>42709</v>
      </c>
      <c r="Z43" s="48">
        <v>42713</v>
      </c>
      <c r="AA43" s="48">
        <v>42747</v>
      </c>
      <c r="AB43" s="48">
        <v>42762</v>
      </c>
      <c r="AC43" s="48" t="s">
        <v>821</v>
      </c>
      <c r="AD43" s="59" t="s">
        <v>461</v>
      </c>
      <c r="AE43" s="60" t="s">
        <v>802</v>
      </c>
      <c r="AF43" s="48" t="s">
        <v>831</v>
      </c>
      <c r="AG43" s="48">
        <v>42768</v>
      </c>
      <c r="AH43" s="172" t="s">
        <v>245</v>
      </c>
    </row>
    <row r="44" spans="1:34" s="229" customFormat="1" ht="30" customHeight="1" x14ac:dyDescent="0.25">
      <c r="A44" s="367"/>
      <c r="B44" s="174">
        <v>2113</v>
      </c>
      <c r="C44" s="63" t="s">
        <v>235</v>
      </c>
      <c r="D44" s="175" t="s">
        <v>541</v>
      </c>
      <c r="E44" s="63">
        <v>646822</v>
      </c>
      <c r="F44" s="63" t="s">
        <v>752</v>
      </c>
      <c r="G44" s="199" t="s">
        <v>239</v>
      </c>
      <c r="H44" s="174" t="s">
        <v>257</v>
      </c>
      <c r="I44" s="58" t="s">
        <v>298</v>
      </c>
      <c r="J44" s="148">
        <v>42767</v>
      </c>
      <c r="K44" s="58">
        <v>2</v>
      </c>
      <c r="L44" s="63"/>
      <c r="M44" s="71">
        <v>100224</v>
      </c>
      <c r="N44" s="63" t="s">
        <v>222</v>
      </c>
      <c r="O44" s="48">
        <v>42642</v>
      </c>
      <c r="P44" s="48">
        <v>42643</v>
      </c>
      <c r="Q44" s="48">
        <v>42660</v>
      </c>
      <c r="R44" s="48">
        <v>42667</v>
      </c>
      <c r="S44" s="48">
        <v>42698</v>
      </c>
      <c r="T44" s="48">
        <v>42698</v>
      </c>
      <c r="U44" s="48">
        <v>42699</v>
      </c>
      <c r="V44" s="48">
        <v>42702</v>
      </c>
      <c r="W44" s="48">
        <v>42710</v>
      </c>
      <c r="X44" s="50" t="s">
        <v>225</v>
      </c>
      <c r="Y44" s="48">
        <v>42710</v>
      </c>
      <c r="Z44" s="48">
        <v>42716</v>
      </c>
      <c r="AA44" s="48">
        <v>42717</v>
      </c>
      <c r="AB44" s="48">
        <v>42732</v>
      </c>
      <c r="AC44" s="48" t="s">
        <v>822</v>
      </c>
      <c r="AD44" s="59" t="s">
        <v>461</v>
      </c>
      <c r="AE44" s="60" t="s">
        <v>802</v>
      </c>
      <c r="AF44" s="48" t="s">
        <v>831</v>
      </c>
      <c r="AG44" s="48">
        <v>42768</v>
      </c>
      <c r="AH44" s="172" t="s">
        <v>245</v>
      </c>
    </row>
    <row r="45" spans="1:34" s="229" customFormat="1" ht="30" customHeight="1" x14ac:dyDescent="0.25">
      <c r="A45" s="367"/>
      <c r="B45" s="174">
        <v>2116</v>
      </c>
      <c r="C45" s="230" t="s">
        <v>43</v>
      </c>
      <c r="D45" s="175" t="s">
        <v>528</v>
      </c>
      <c r="E45" s="63">
        <v>646825</v>
      </c>
      <c r="F45" s="63" t="s">
        <v>725</v>
      </c>
      <c r="G45" s="199" t="s">
        <v>239</v>
      </c>
      <c r="H45" s="174" t="s">
        <v>260</v>
      </c>
      <c r="I45" s="58" t="s">
        <v>298</v>
      </c>
      <c r="J45" s="148">
        <v>42767</v>
      </c>
      <c r="K45" s="58">
        <v>1</v>
      </c>
      <c r="L45" s="63"/>
      <c r="M45" s="71">
        <v>176400</v>
      </c>
      <c r="N45" s="63" t="s">
        <v>222</v>
      </c>
      <c r="O45" s="48">
        <v>42642</v>
      </c>
      <c r="P45" s="48">
        <v>42643</v>
      </c>
      <c r="Q45" s="48">
        <v>42660</v>
      </c>
      <c r="R45" s="48">
        <v>42667</v>
      </c>
      <c r="S45" s="48">
        <v>42698</v>
      </c>
      <c r="T45" s="48">
        <v>42698</v>
      </c>
      <c r="U45" s="48">
        <v>42699</v>
      </c>
      <c r="V45" s="188" t="s">
        <v>240</v>
      </c>
      <c r="W45" s="188" t="s">
        <v>240</v>
      </c>
      <c r="X45" s="188" t="s">
        <v>240</v>
      </c>
      <c r="Y45" s="188" t="s">
        <v>240</v>
      </c>
      <c r="Z45" s="188" t="s">
        <v>240</v>
      </c>
      <c r="AA45" s="48">
        <v>42699</v>
      </c>
      <c r="AB45" s="48">
        <v>42716</v>
      </c>
      <c r="AC45" s="48" t="s">
        <v>808</v>
      </c>
      <c r="AD45" s="59" t="s">
        <v>241</v>
      </c>
      <c r="AE45" s="60" t="s">
        <v>797</v>
      </c>
      <c r="AF45" s="48" t="s">
        <v>828</v>
      </c>
      <c r="AG45" s="48">
        <v>42752</v>
      </c>
      <c r="AH45" s="172" t="s">
        <v>245</v>
      </c>
    </row>
    <row r="46" spans="1:34" s="229" customFormat="1" ht="30" customHeight="1" x14ac:dyDescent="0.25">
      <c r="A46" s="367"/>
      <c r="B46" s="174">
        <v>2118</v>
      </c>
      <c r="C46" s="230" t="s">
        <v>34</v>
      </c>
      <c r="D46" s="175" t="s">
        <v>543</v>
      </c>
      <c r="E46" s="63">
        <v>646827</v>
      </c>
      <c r="F46" s="63" t="s">
        <v>727</v>
      </c>
      <c r="G46" s="199" t="s">
        <v>239</v>
      </c>
      <c r="H46" s="174" t="s">
        <v>262</v>
      </c>
      <c r="I46" s="58" t="s">
        <v>298</v>
      </c>
      <c r="J46" s="148">
        <v>42767</v>
      </c>
      <c r="K46" s="58">
        <v>2</v>
      </c>
      <c r="L46" s="63"/>
      <c r="M46" s="71">
        <v>642600</v>
      </c>
      <c r="N46" s="63" t="s">
        <v>222</v>
      </c>
      <c r="O46" s="48">
        <v>42642</v>
      </c>
      <c r="P46" s="48">
        <v>42643</v>
      </c>
      <c r="Q46" s="48">
        <v>42660</v>
      </c>
      <c r="R46" s="48">
        <v>42667</v>
      </c>
      <c r="S46" s="48">
        <v>42698</v>
      </c>
      <c r="T46" s="48">
        <v>42698</v>
      </c>
      <c r="U46" s="48">
        <v>42699</v>
      </c>
      <c r="V46" s="48">
        <v>42702</v>
      </c>
      <c r="W46" s="48">
        <v>42710</v>
      </c>
      <c r="X46" s="50" t="s">
        <v>227</v>
      </c>
      <c r="Y46" s="48">
        <v>42710</v>
      </c>
      <c r="Z46" s="48">
        <v>42716</v>
      </c>
      <c r="AA46" s="48">
        <v>42717</v>
      </c>
      <c r="AB46" s="48">
        <v>42732</v>
      </c>
      <c r="AC46" s="48" t="s">
        <v>822</v>
      </c>
      <c r="AD46" s="59" t="s">
        <v>461</v>
      </c>
      <c r="AE46" s="60" t="s">
        <v>802</v>
      </c>
      <c r="AF46" s="48" t="s">
        <v>831</v>
      </c>
      <c r="AG46" s="48">
        <v>42768</v>
      </c>
      <c r="AH46" s="172" t="s">
        <v>245</v>
      </c>
    </row>
    <row r="47" spans="1:34" s="229" customFormat="1" ht="30" customHeight="1" x14ac:dyDescent="0.25">
      <c r="A47" s="367"/>
      <c r="B47" s="174">
        <v>2120</v>
      </c>
      <c r="C47" s="230" t="s">
        <v>34</v>
      </c>
      <c r="D47" s="175" t="s">
        <v>549</v>
      </c>
      <c r="E47" s="63">
        <v>646829</v>
      </c>
      <c r="F47" s="63" t="s">
        <v>728</v>
      </c>
      <c r="G47" s="199" t="s">
        <v>239</v>
      </c>
      <c r="H47" s="174" t="s">
        <v>264</v>
      </c>
      <c r="I47" s="58" t="s">
        <v>298</v>
      </c>
      <c r="J47" s="148">
        <v>42767</v>
      </c>
      <c r="K47" s="231">
        <v>3</v>
      </c>
      <c r="L47" s="63"/>
      <c r="M47" s="71">
        <v>589500</v>
      </c>
      <c r="N47" s="63" t="s">
        <v>222</v>
      </c>
      <c r="O47" s="48">
        <v>42642</v>
      </c>
      <c r="P47" s="48">
        <v>42643</v>
      </c>
      <c r="Q47" s="48">
        <v>42660</v>
      </c>
      <c r="R47" s="48">
        <v>42667</v>
      </c>
      <c r="S47" s="48">
        <v>42698</v>
      </c>
      <c r="T47" s="48">
        <v>42698</v>
      </c>
      <c r="U47" s="48">
        <v>42699</v>
      </c>
      <c r="V47" s="48">
        <v>42702</v>
      </c>
      <c r="W47" s="48">
        <v>42710</v>
      </c>
      <c r="X47" s="50" t="s">
        <v>226</v>
      </c>
      <c r="Y47" s="48">
        <v>42710</v>
      </c>
      <c r="Z47" s="48">
        <v>42716</v>
      </c>
      <c r="AA47" s="48">
        <v>42717</v>
      </c>
      <c r="AB47" s="48">
        <v>42732</v>
      </c>
      <c r="AC47" s="48" t="s">
        <v>825</v>
      </c>
      <c r="AD47" s="59" t="s">
        <v>241</v>
      </c>
      <c r="AE47" s="60" t="s">
        <v>817</v>
      </c>
      <c r="AF47" s="48" t="s">
        <v>834</v>
      </c>
      <c r="AG47" s="48">
        <v>42769</v>
      </c>
      <c r="AH47" s="172" t="s">
        <v>245</v>
      </c>
    </row>
    <row r="48" spans="1:34" s="224" customFormat="1" ht="30" customHeight="1" x14ac:dyDescent="0.25">
      <c r="A48" s="367"/>
      <c r="B48" s="174">
        <v>2124</v>
      </c>
      <c r="C48" s="230" t="s">
        <v>749</v>
      </c>
      <c r="D48" s="175" t="s">
        <v>546</v>
      </c>
      <c r="E48" s="63">
        <v>646833</v>
      </c>
      <c r="F48" s="63" t="s">
        <v>756</v>
      </c>
      <c r="G48" s="199" t="s">
        <v>239</v>
      </c>
      <c r="H48" s="174" t="s">
        <v>268</v>
      </c>
      <c r="I48" s="58" t="s">
        <v>298</v>
      </c>
      <c r="J48" s="148">
        <v>42767</v>
      </c>
      <c r="K48" s="231">
        <v>13</v>
      </c>
      <c r="L48" s="63"/>
      <c r="M48" s="71">
        <v>3182076</v>
      </c>
      <c r="N48" s="63" t="s">
        <v>222</v>
      </c>
      <c r="O48" s="48">
        <v>42642</v>
      </c>
      <c r="P48" s="48">
        <v>42643</v>
      </c>
      <c r="Q48" s="48">
        <v>42660</v>
      </c>
      <c r="R48" s="48">
        <v>42667</v>
      </c>
      <c r="S48" s="48">
        <v>42698</v>
      </c>
      <c r="T48" s="48">
        <v>42698</v>
      </c>
      <c r="U48" s="48">
        <v>42699</v>
      </c>
      <c r="V48" s="48">
        <v>42702</v>
      </c>
      <c r="W48" s="48">
        <v>42710</v>
      </c>
      <c r="X48" s="50" t="s">
        <v>230</v>
      </c>
      <c r="Y48" s="48">
        <v>42710</v>
      </c>
      <c r="Z48" s="48">
        <v>42716</v>
      </c>
      <c r="AA48" s="48">
        <v>42717</v>
      </c>
      <c r="AB48" s="48">
        <v>42732</v>
      </c>
      <c r="AC48" s="48" t="s">
        <v>825</v>
      </c>
      <c r="AD48" s="59" t="s">
        <v>794</v>
      </c>
      <c r="AE48" s="60" t="s">
        <v>817</v>
      </c>
      <c r="AF48" s="48" t="s">
        <v>834</v>
      </c>
      <c r="AG48" s="48">
        <v>42769</v>
      </c>
      <c r="AH48" s="172" t="s">
        <v>245</v>
      </c>
    </row>
    <row r="49" spans="1:34" s="229" customFormat="1" ht="30" customHeight="1" x14ac:dyDescent="0.25">
      <c r="A49" s="367"/>
      <c r="B49" s="174">
        <v>2128</v>
      </c>
      <c r="C49" s="230" t="s">
        <v>34</v>
      </c>
      <c r="D49" s="175" t="s">
        <v>530</v>
      </c>
      <c r="E49" s="63">
        <v>646836</v>
      </c>
      <c r="F49" s="63" t="s">
        <v>759</v>
      </c>
      <c r="G49" s="199" t="s">
        <v>239</v>
      </c>
      <c r="H49" s="174" t="s">
        <v>271</v>
      </c>
      <c r="I49" s="58" t="s">
        <v>298</v>
      </c>
      <c r="J49" s="148">
        <v>42767</v>
      </c>
      <c r="K49" s="231">
        <v>15</v>
      </c>
      <c r="L49" s="63"/>
      <c r="M49" s="71">
        <v>3186000</v>
      </c>
      <c r="N49" s="63" t="s">
        <v>222</v>
      </c>
      <c r="O49" s="48">
        <v>42642</v>
      </c>
      <c r="P49" s="48">
        <v>42643</v>
      </c>
      <c r="Q49" s="48">
        <v>42660</v>
      </c>
      <c r="R49" s="48">
        <v>42667</v>
      </c>
      <c r="S49" s="48">
        <v>42698</v>
      </c>
      <c r="T49" s="48">
        <v>42698</v>
      </c>
      <c r="U49" s="48">
        <v>42699</v>
      </c>
      <c r="V49" s="48">
        <v>42702</v>
      </c>
      <c r="W49" s="48">
        <v>42710</v>
      </c>
      <c r="X49" s="50" t="s">
        <v>228</v>
      </c>
      <c r="Y49" s="48">
        <v>42710</v>
      </c>
      <c r="Z49" s="48">
        <v>42716</v>
      </c>
      <c r="AA49" s="48">
        <v>42717</v>
      </c>
      <c r="AB49" s="48">
        <v>42732</v>
      </c>
      <c r="AC49" s="48" t="s">
        <v>822</v>
      </c>
      <c r="AD49" s="59" t="s">
        <v>461</v>
      </c>
      <c r="AE49" s="60" t="s">
        <v>802</v>
      </c>
      <c r="AF49" s="48" t="s">
        <v>831</v>
      </c>
      <c r="AG49" s="48">
        <v>42768</v>
      </c>
      <c r="AH49" s="172" t="s">
        <v>245</v>
      </c>
    </row>
    <row r="50" spans="1:34" s="224" customFormat="1" ht="30" customHeight="1" x14ac:dyDescent="0.25">
      <c r="A50" s="367"/>
      <c r="B50" s="174">
        <v>2131</v>
      </c>
      <c r="C50" s="230" t="s">
        <v>34</v>
      </c>
      <c r="D50" s="175" t="s">
        <v>552</v>
      </c>
      <c r="E50" s="63">
        <v>646838</v>
      </c>
      <c r="F50" s="63" t="s">
        <v>732</v>
      </c>
      <c r="G50" s="199" t="s">
        <v>239</v>
      </c>
      <c r="H50" s="174" t="s">
        <v>273</v>
      </c>
      <c r="I50" s="58" t="s">
        <v>298</v>
      </c>
      <c r="J50" s="148">
        <v>42767</v>
      </c>
      <c r="K50" s="231">
        <v>1</v>
      </c>
      <c r="L50" s="63"/>
      <c r="M50" s="71">
        <v>136800</v>
      </c>
      <c r="N50" s="63" t="s">
        <v>222</v>
      </c>
      <c r="O50" s="48">
        <v>42642</v>
      </c>
      <c r="P50" s="48">
        <v>42643</v>
      </c>
      <c r="Q50" s="48">
        <v>42660</v>
      </c>
      <c r="R50" s="48">
        <v>42667</v>
      </c>
      <c r="S50" s="48">
        <v>42698</v>
      </c>
      <c r="T50" s="48">
        <v>42698</v>
      </c>
      <c r="U50" s="48">
        <v>42699</v>
      </c>
      <c r="V50" s="48">
        <v>42702</v>
      </c>
      <c r="W50" s="48">
        <v>42710</v>
      </c>
      <c r="X50" s="50" t="s">
        <v>229</v>
      </c>
      <c r="Y50" s="48">
        <v>42710</v>
      </c>
      <c r="Z50" s="48">
        <v>42716</v>
      </c>
      <c r="AA50" s="48">
        <v>42717</v>
      </c>
      <c r="AB50" s="48">
        <v>42732</v>
      </c>
      <c r="AC50" s="48" t="s">
        <v>822</v>
      </c>
      <c r="AD50" s="59" t="s">
        <v>461</v>
      </c>
      <c r="AE50" s="60" t="s">
        <v>802</v>
      </c>
      <c r="AF50" s="48" t="s">
        <v>831</v>
      </c>
      <c r="AG50" s="48">
        <v>42768</v>
      </c>
      <c r="AH50" s="172" t="s">
        <v>245</v>
      </c>
    </row>
    <row r="51" spans="1:34" s="224" customFormat="1" ht="30" customHeight="1" x14ac:dyDescent="0.25">
      <c r="A51" s="367"/>
      <c r="B51" s="174">
        <v>2134</v>
      </c>
      <c r="C51" s="230" t="s">
        <v>34</v>
      </c>
      <c r="D51" s="175" t="s">
        <v>555</v>
      </c>
      <c r="E51" s="63">
        <v>646841</v>
      </c>
      <c r="F51" s="63" t="s">
        <v>735</v>
      </c>
      <c r="G51" s="199" t="s">
        <v>239</v>
      </c>
      <c r="H51" s="174" t="s">
        <v>276</v>
      </c>
      <c r="I51" s="58" t="s">
        <v>298</v>
      </c>
      <c r="J51" s="148">
        <v>42767</v>
      </c>
      <c r="K51" s="231">
        <v>21</v>
      </c>
      <c r="L51" s="63"/>
      <c r="M51" s="71">
        <v>4829940</v>
      </c>
      <c r="N51" s="63" t="s">
        <v>222</v>
      </c>
      <c r="O51" s="48">
        <v>42642</v>
      </c>
      <c r="P51" s="48">
        <v>42643</v>
      </c>
      <c r="Q51" s="48">
        <v>42660</v>
      </c>
      <c r="R51" s="48">
        <v>42667</v>
      </c>
      <c r="S51" s="48">
        <v>42698</v>
      </c>
      <c r="T51" s="48">
        <v>42698</v>
      </c>
      <c r="U51" s="48">
        <v>42699</v>
      </c>
      <c r="V51" s="48">
        <v>42702</v>
      </c>
      <c r="W51" s="48">
        <v>42711</v>
      </c>
      <c r="X51" s="50" t="s">
        <v>227</v>
      </c>
      <c r="Y51" s="48">
        <v>42711</v>
      </c>
      <c r="Z51" s="48">
        <v>42717</v>
      </c>
      <c r="AA51" s="48">
        <v>42719</v>
      </c>
      <c r="AB51" s="48">
        <v>42734</v>
      </c>
      <c r="AC51" s="48" t="s">
        <v>824</v>
      </c>
      <c r="AD51" s="59" t="s">
        <v>794</v>
      </c>
      <c r="AE51" s="60" t="s">
        <v>817</v>
      </c>
      <c r="AF51" s="48" t="s">
        <v>834</v>
      </c>
      <c r="AG51" s="48">
        <v>42769</v>
      </c>
      <c r="AH51" s="172" t="s">
        <v>245</v>
      </c>
    </row>
    <row r="52" spans="1:34" s="224" customFormat="1" ht="30" customHeight="1" x14ac:dyDescent="0.25">
      <c r="A52" s="367"/>
      <c r="B52" s="174">
        <v>2135</v>
      </c>
      <c r="C52" s="230" t="s">
        <v>34</v>
      </c>
      <c r="D52" s="175" t="s">
        <v>556</v>
      </c>
      <c r="E52" s="63">
        <v>646842</v>
      </c>
      <c r="F52" s="63" t="s">
        <v>736</v>
      </c>
      <c r="G52" s="199" t="s">
        <v>239</v>
      </c>
      <c r="H52" s="174" t="s">
        <v>277</v>
      </c>
      <c r="I52" s="58" t="s">
        <v>298</v>
      </c>
      <c r="J52" s="148">
        <v>42767</v>
      </c>
      <c r="K52" s="231">
        <v>4</v>
      </c>
      <c r="L52" s="63"/>
      <c r="M52" s="71">
        <v>664200</v>
      </c>
      <c r="N52" s="63" t="s">
        <v>222</v>
      </c>
      <c r="O52" s="48">
        <v>42642</v>
      </c>
      <c r="P52" s="48">
        <v>42643</v>
      </c>
      <c r="Q52" s="48">
        <v>42660</v>
      </c>
      <c r="R52" s="48">
        <v>42667</v>
      </c>
      <c r="S52" s="48">
        <v>42698</v>
      </c>
      <c r="T52" s="48">
        <v>42698</v>
      </c>
      <c r="U52" s="48">
        <v>42699</v>
      </c>
      <c r="V52" s="60">
        <v>42719</v>
      </c>
      <c r="W52" s="48">
        <v>42725</v>
      </c>
      <c r="X52" s="50" t="s">
        <v>804</v>
      </c>
      <c r="Y52" s="48">
        <v>42725</v>
      </c>
      <c r="Z52" s="48">
        <v>42732</v>
      </c>
      <c r="AA52" s="48">
        <v>42732</v>
      </c>
      <c r="AB52" s="48">
        <v>42747</v>
      </c>
      <c r="AC52" s="48" t="s">
        <v>827</v>
      </c>
      <c r="AD52" s="59" t="s">
        <v>794</v>
      </c>
      <c r="AE52" s="60" t="s">
        <v>818</v>
      </c>
      <c r="AF52" s="48" t="s">
        <v>834</v>
      </c>
      <c r="AG52" s="48">
        <v>42769</v>
      </c>
      <c r="AH52" s="172" t="s">
        <v>245</v>
      </c>
    </row>
    <row r="53" spans="1:34" s="224" customFormat="1" ht="30" customHeight="1" x14ac:dyDescent="0.25">
      <c r="A53" s="367"/>
      <c r="B53" s="174">
        <v>2139</v>
      </c>
      <c r="C53" s="230" t="s">
        <v>249</v>
      </c>
      <c r="D53" s="175" t="s">
        <v>560</v>
      </c>
      <c r="E53" s="63">
        <v>646847</v>
      </c>
      <c r="F53" s="63" t="s">
        <v>740</v>
      </c>
      <c r="G53" s="199" t="s">
        <v>239</v>
      </c>
      <c r="H53" s="174" t="s">
        <v>288</v>
      </c>
      <c r="I53" s="58" t="s">
        <v>298</v>
      </c>
      <c r="J53" s="148">
        <v>42767</v>
      </c>
      <c r="K53" s="231">
        <v>1</v>
      </c>
      <c r="L53" s="63"/>
      <c r="M53" s="71">
        <v>288000</v>
      </c>
      <c r="N53" s="63" t="s">
        <v>222</v>
      </c>
      <c r="O53" s="48">
        <v>42642</v>
      </c>
      <c r="P53" s="48">
        <v>42643</v>
      </c>
      <c r="Q53" s="48">
        <v>42660</v>
      </c>
      <c r="R53" s="48">
        <v>42667</v>
      </c>
      <c r="S53" s="48">
        <v>42698</v>
      </c>
      <c r="T53" s="48">
        <v>42698</v>
      </c>
      <c r="U53" s="48">
        <v>42699</v>
      </c>
      <c r="V53" s="48">
        <v>42702</v>
      </c>
      <c r="W53" s="48">
        <v>42711</v>
      </c>
      <c r="X53" s="50" t="s">
        <v>226</v>
      </c>
      <c r="Y53" s="48">
        <v>42711</v>
      </c>
      <c r="Z53" s="48">
        <v>42717</v>
      </c>
      <c r="AA53" s="48">
        <v>42719</v>
      </c>
      <c r="AB53" s="48">
        <v>42734</v>
      </c>
      <c r="AC53" s="48" t="s">
        <v>824</v>
      </c>
      <c r="AD53" s="63" t="s">
        <v>536</v>
      </c>
      <c r="AE53" s="60" t="s">
        <v>799</v>
      </c>
      <c r="AF53" s="48" t="s">
        <v>830</v>
      </c>
      <c r="AG53" s="48">
        <v>42766</v>
      </c>
      <c r="AH53" s="172" t="s">
        <v>245</v>
      </c>
    </row>
    <row r="54" spans="1:34" s="224" customFormat="1" ht="30" customHeight="1" x14ac:dyDescent="0.25">
      <c r="A54" s="367"/>
      <c r="B54" s="174">
        <v>2140</v>
      </c>
      <c r="C54" s="230" t="s">
        <v>41</v>
      </c>
      <c r="D54" s="175" t="s">
        <v>561</v>
      </c>
      <c r="E54" s="63">
        <v>646848</v>
      </c>
      <c r="F54" s="63" t="s">
        <v>741</v>
      </c>
      <c r="G54" s="199" t="s">
        <v>239</v>
      </c>
      <c r="H54" s="174" t="s">
        <v>289</v>
      </c>
      <c r="I54" s="58" t="s">
        <v>298</v>
      </c>
      <c r="J54" s="148">
        <v>42767</v>
      </c>
      <c r="K54" s="231">
        <v>1</v>
      </c>
      <c r="L54" s="63"/>
      <c r="M54" s="71">
        <v>351000</v>
      </c>
      <c r="N54" s="63" t="s">
        <v>222</v>
      </c>
      <c r="O54" s="48">
        <v>42642</v>
      </c>
      <c r="P54" s="48">
        <v>42643</v>
      </c>
      <c r="Q54" s="48">
        <v>42660</v>
      </c>
      <c r="R54" s="48">
        <v>42667</v>
      </c>
      <c r="S54" s="48">
        <v>42698</v>
      </c>
      <c r="T54" s="48">
        <v>42698</v>
      </c>
      <c r="U54" s="48">
        <v>42699</v>
      </c>
      <c r="V54" s="48">
        <v>42702</v>
      </c>
      <c r="W54" s="48">
        <v>42711</v>
      </c>
      <c r="X54" s="50" t="s">
        <v>230</v>
      </c>
      <c r="Y54" s="48">
        <v>42711</v>
      </c>
      <c r="Z54" s="48">
        <v>42717</v>
      </c>
      <c r="AA54" s="48">
        <v>42733</v>
      </c>
      <c r="AB54" s="48">
        <v>42748</v>
      </c>
      <c r="AC54" s="48" t="s">
        <v>823</v>
      </c>
      <c r="AD54" s="59" t="s">
        <v>461</v>
      </c>
      <c r="AE54" s="60" t="s">
        <v>802</v>
      </c>
      <c r="AF54" s="48" t="s">
        <v>832</v>
      </c>
      <c r="AG54" s="48">
        <v>42768</v>
      </c>
      <c r="AH54" s="172" t="s">
        <v>245</v>
      </c>
    </row>
    <row r="55" spans="1:34" s="229" customFormat="1" ht="30" customHeight="1" thickBot="1" x14ac:dyDescent="0.3">
      <c r="A55" s="368"/>
      <c r="B55" s="279">
        <v>1234</v>
      </c>
      <c r="C55" s="281" t="s">
        <v>34</v>
      </c>
      <c r="D55" s="280" t="s">
        <v>711</v>
      </c>
      <c r="E55" s="281">
        <v>646796</v>
      </c>
      <c r="F55" s="281" t="s">
        <v>715</v>
      </c>
      <c r="G55" s="282" t="s">
        <v>239</v>
      </c>
      <c r="H55" s="281" t="s">
        <v>746</v>
      </c>
      <c r="I55" s="290" t="s">
        <v>298</v>
      </c>
      <c r="J55" s="291">
        <v>42736</v>
      </c>
      <c r="K55" s="167">
        <v>1</v>
      </c>
      <c r="L55" s="281"/>
      <c r="M55" s="284">
        <v>126000</v>
      </c>
      <c r="N55" s="281" t="s">
        <v>222</v>
      </c>
      <c r="O55" s="169">
        <v>42642</v>
      </c>
      <c r="P55" s="169">
        <v>42643</v>
      </c>
      <c r="Q55" s="169">
        <v>42660</v>
      </c>
      <c r="R55" s="169">
        <v>42667</v>
      </c>
      <c r="S55" s="169">
        <v>42709</v>
      </c>
      <c r="T55" s="169">
        <v>42709</v>
      </c>
      <c r="U55" s="169">
        <v>42710</v>
      </c>
      <c r="V55" s="187" t="s">
        <v>240</v>
      </c>
      <c r="W55" s="187" t="s">
        <v>240</v>
      </c>
      <c r="X55" s="187" t="s">
        <v>240</v>
      </c>
      <c r="Y55" s="187" t="s">
        <v>240</v>
      </c>
      <c r="Z55" s="187" t="s">
        <v>240</v>
      </c>
      <c r="AA55" s="169">
        <v>42710</v>
      </c>
      <c r="AB55" s="169">
        <v>42725</v>
      </c>
      <c r="AC55" s="169" t="s">
        <v>807</v>
      </c>
      <c r="AD55" s="168" t="s">
        <v>241</v>
      </c>
      <c r="AE55" s="171" t="s">
        <v>798</v>
      </c>
      <c r="AF55" s="169" t="s">
        <v>828</v>
      </c>
      <c r="AG55" s="169">
        <v>42752</v>
      </c>
      <c r="AH55" s="173" t="s">
        <v>245</v>
      </c>
    </row>
    <row r="56" spans="1:34" s="224" customFormat="1" ht="30" customHeight="1" thickTop="1" x14ac:dyDescent="0.25">
      <c r="A56" s="371" t="s">
        <v>878</v>
      </c>
      <c r="B56" s="234">
        <v>2110</v>
      </c>
      <c r="C56" s="65" t="s">
        <v>41</v>
      </c>
      <c r="D56" s="235" t="s">
        <v>539</v>
      </c>
      <c r="E56" s="65">
        <v>646818</v>
      </c>
      <c r="F56" s="65" t="s">
        <v>722</v>
      </c>
      <c r="G56" s="236" t="s">
        <v>239</v>
      </c>
      <c r="H56" s="234" t="s">
        <v>254</v>
      </c>
      <c r="I56" s="64" t="s">
        <v>298</v>
      </c>
      <c r="J56" s="285">
        <v>42782</v>
      </c>
      <c r="K56" s="64">
        <v>6</v>
      </c>
      <c r="L56" s="65"/>
      <c r="M56" s="237">
        <v>1885932</v>
      </c>
      <c r="N56" s="65" t="s">
        <v>222</v>
      </c>
      <c r="O56" s="27">
        <v>42642</v>
      </c>
      <c r="P56" s="27">
        <v>42643</v>
      </c>
      <c r="Q56" s="27">
        <v>42660</v>
      </c>
      <c r="R56" s="27">
        <v>42678</v>
      </c>
      <c r="S56" s="27">
        <v>42709</v>
      </c>
      <c r="T56" s="27">
        <v>42709</v>
      </c>
      <c r="U56" s="27">
        <v>42710</v>
      </c>
      <c r="V56" s="27">
        <v>42711</v>
      </c>
      <c r="W56" s="27">
        <v>42717</v>
      </c>
      <c r="X56" s="66" t="s">
        <v>230</v>
      </c>
      <c r="Y56" s="27">
        <v>42717</v>
      </c>
      <c r="Z56" s="27">
        <v>42723</v>
      </c>
      <c r="AA56" s="289">
        <v>42741</v>
      </c>
      <c r="AB56" s="289">
        <v>42758</v>
      </c>
      <c r="AC56" s="289" t="s">
        <v>838</v>
      </c>
      <c r="AD56" s="68" t="s">
        <v>461</v>
      </c>
      <c r="AE56" s="65" t="s">
        <v>803</v>
      </c>
      <c r="AF56" s="27" t="s">
        <v>843</v>
      </c>
      <c r="AG56" s="27">
        <v>42780</v>
      </c>
      <c r="AH56" s="287" t="s">
        <v>245</v>
      </c>
    </row>
    <row r="57" spans="1:34" s="224" customFormat="1" ht="30" customHeight="1" x14ac:dyDescent="0.25">
      <c r="A57" s="372"/>
      <c r="B57" s="174">
        <v>2111</v>
      </c>
      <c r="C57" s="63" t="s">
        <v>41</v>
      </c>
      <c r="D57" s="175" t="s">
        <v>540</v>
      </c>
      <c r="E57" s="63">
        <v>646819</v>
      </c>
      <c r="F57" s="63" t="s">
        <v>751</v>
      </c>
      <c r="G57" s="199" t="s">
        <v>239</v>
      </c>
      <c r="H57" s="174" t="s">
        <v>255</v>
      </c>
      <c r="I57" s="58" t="s">
        <v>298</v>
      </c>
      <c r="J57" s="148">
        <v>42795</v>
      </c>
      <c r="K57" s="58">
        <v>1</v>
      </c>
      <c r="L57" s="63"/>
      <c r="M57" s="71">
        <v>303732</v>
      </c>
      <c r="N57" s="63" t="s">
        <v>222</v>
      </c>
      <c r="O57" s="48">
        <v>42642</v>
      </c>
      <c r="P57" s="48">
        <v>42643</v>
      </c>
      <c r="Q57" s="48">
        <v>42660</v>
      </c>
      <c r="R57" s="48">
        <v>42678</v>
      </c>
      <c r="S57" s="48">
        <v>42709</v>
      </c>
      <c r="T57" s="48">
        <v>42709</v>
      </c>
      <c r="U57" s="48">
        <v>42710</v>
      </c>
      <c r="V57" s="48">
        <v>42711</v>
      </c>
      <c r="W57" s="48">
        <v>42717</v>
      </c>
      <c r="X57" s="50" t="s">
        <v>228</v>
      </c>
      <c r="Y57" s="48">
        <v>42717</v>
      </c>
      <c r="Z57" s="48">
        <v>42723</v>
      </c>
      <c r="AA57" s="48">
        <v>42725</v>
      </c>
      <c r="AB57" s="48">
        <v>42740</v>
      </c>
      <c r="AC57" s="48" t="s">
        <v>820</v>
      </c>
      <c r="AD57" s="59" t="s">
        <v>461</v>
      </c>
      <c r="AE57" s="60" t="s">
        <v>802</v>
      </c>
      <c r="AF57" s="48" t="s">
        <v>831</v>
      </c>
      <c r="AG57" s="48">
        <v>42768</v>
      </c>
      <c r="AH57" s="172" t="s">
        <v>245</v>
      </c>
    </row>
    <row r="58" spans="1:34" s="224" customFormat="1" ht="30" customHeight="1" x14ac:dyDescent="0.25">
      <c r="A58" s="372"/>
      <c r="B58" s="174">
        <v>2121</v>
      </c>
      <c r="C58" s="230" t="s">
        <v>34</v>
      </c>
      <c r="D58" s="175" t="s">
        <v>545</v>
      </c>
      <c r="E58" s="63">
        <v>646830</v>
      </c>
      <c r="F58" s="63" t="s">
        <v>755</v>
      </c>
      <c r="G58" s="199" t="s">
        <v>239</v>
      </c>
      <c r="H58" s="174" t="s">
        <v>265</v>
      </c>
      <c r="I58" s="58" t="s">
        <v>298</v>
      </c>
      <c r="J58" s="148">
        <v>42795</v>
      </c>
      <c r="K58" s="231">
        <v>2</v>
      </c>
      <c r="L58" s="63"/>
      <c r="M58" s="71">
        <v>504000</v>
      </c>
      <c r="N58" s="63" t="s">
        <v>222</v>
      </c>
      <c r="O58" s="48">
        <v>42642</v>
      </c>
      <c r="P58" s="48">
        <v>42643</v>
      </c>
      <c r="Q58" s="48">
        <v>42660</v>
      </c>
      <c r="R58" s="48">
        <v>42678</v>
      </c>
      <c r="S58" s="48">
        <v>42709</v>
      </c>
      <c r="T58" s="48">
        <v>42709</v>
      </c>
      <c r="U58" s="48">
        <v>42710</v>
      </c>
      <c r="V58" s="48">
        <v>42711</v>
      </c>
      <c r="W58" s="48">
        <v>42717</v>
      </c>
      <c r="X58" s="50" t="s">
        <v>229</v>
      </c>
      <c r="Y58" s="48">
        <v>42717</v>
      </c>
      <c r="Z58" s="48">
        <v>42723</v>
      </c>
      <c r="AA58" s="48">
        <v>42725</v>
      </c>
      <c r="AB58" s="48">
        <v>42740</v>
      </c>
      <c r="AC58" s="48" t="s">
        <v>820</v>
      </c>
      <c r="AD58" s="59" t="s">
        <v>461</v>
      </c>
      <c r="AE58" s="60" t="s">
        <v>802</v>
      </c>
      <c r="AF58" s="48" t="s">
        <v>831</v>
      </c>
      <c r="AG58" s="48">
        <v>42768</v>
      </c>
      <c r="AH58" s="172" t="s">
        <v>245</v>
      </c>
    </row>
    <row r="59" spans="1:34" s="224" customFormat="1" ht="30" customHeight="1" x14ac:dyDescent="0.25">
      <c r="A59" s="372"/>
      <c r="B59" s="174">
        <v>2132</v>
      </c>
      <c r="C59" s="230" t="s">
        <v>39</v>
      </c>
      <c r="D59" s="175" t="s">
        <v>553</v>
      </c>
      <c r="E59" s="63">
        <v>646839</v>
      </c>
      <c r="F59" s="63" t="s">
        <v>733</v>
      </c>
      <c r="G59" s="199" t="s">
        <v>239</v>
      </c>
      <c r="H59" s="174" t="s">
        <v>274</v>
      </c>
      <c r="I59" s="58" t="s">
        <v>298</v>
      </c>
      <c r="J59" s="148">
        <v>42795</v>
      </c>
      <c r="K59" s="231">
        <v>8</v>
      </c>
      <c r="L59" s="63"/>
      <c r="M59" s="71">
        <v>1144980</v>
      </c>
      <c r="N59" s="63" t="s">
        <v>222</v>
      </c>
      <c r="O59" s="48">
        <v>42642</v>
      </c>
      <c r="P59" s="48">
        <v>42643</v>
      </c>
      <c r="Q59" s="48">
        <v>42660</v>
      </c>
      <c r="R59" s="48">
        <v>42678</v>
      </c>
      <c r="S59" s="48">
        <v>42709</v>
      </c>
      <c r="T59" s="48">
        <v>42709</v>
      </c>
      <c r="U59" s="48">
        <v>42710</v>
      </c>
      <c r="V59" s="48">
        <v>42711</v>
      </c>
      <c r="W59" s="48">
        <v>42718</v>
      </c>
      <c r="X59" s="50" t="s">
        <v>225</v>
      </c>
      <c r="Y59" s="48">
        <v>42718</v>
      </c>
      <c r="Z59" s="48">
        <v>42724</v>
      </c>
      <c r="AA59" s="48">
        <v>42732</v>
      </c>
      <c r="AB59" s="48">
        <v>42747</v>
      </c>
      <c r="AC59" s="48" t="s">
        <v>827</v>
      </c>
      <c r="AD59" s="59" t="s">
        <v>241</v>
      </c>
      <c r="AE59" s="60" t="s">
        <v>818</v>
      </c>
      <c r="AF59" s="48" t="s">
        <v>834</v>
      </c>
      <c r="AG59" s="48">
        <v>42769</v>
      </c>
      <c r="AH59" s="172" t="s">
        <v>245</v>
      </c>
    </row>
    <row r="60" spans="1:34" s="224" customFormat="1" ht="30" customHeight="1" x14ac:dyDescent="0.25">
      <c r="A60" s="372"/>
      <c r="B60" s="174">
        <v>2122</v>
      </c>
      <c r="C60" s="230" t="s">
        <v>34</v>
      </c>
      <c r="D60" s="175" t="s">
        <v>550</v>
      </c>
      <c r="E60" s="63">
        <v>646831</v>
      </c>
      <c r="F60" s="63" t="s">
        <v>729</v>
      </c>
      <c r="G60" s="199" t="s">
        <v>239</v>
      </c>
      <c r="H60" s="174" t="s">
        <v>266</v>
      </c>
      <c r="I60" s="58" t="s">
        <v>298</v>
      </c>
      <c r="J60" s="148">
        <v>42826</v>
      </c>
      <c r="K60" s="231">
        <v>1</v>
      </c>
      <c r="L60" s="63"/>
      <c r="M60" s="71">
        <v>130500</v>
      </c>
      <c r="N60" s="63" t="s">
        <v>222</v>
      </c>
      <c r="O60" s="48">
        <v>42642</v>
      </c>
      <c r="P60" s="48">
        <v>42643</v>
      </c>
      <c r="Q60" s="48">
        <v>42660</v>
      </c>
      <c r="R60" s="48">
        <v>42678</v>
      </c>
      <c r="S60" s="48">
        <v>42709</v>
      </c>
      <c r="T60" s="48">
        <v>42709</v>
      </c>
      <c r="U60" s="48">
        <v>42710</v>
      </c>
      <c r="V60" s="48">
        <v>42711</v>
      </c>
      <c r="W60" s="48">
        <v>42718</v>
      </c>
      <c r="X60" s="50" t="s">
        <v>227</v>
      </c>
      <c r="Y60" s="48">
        <v>42718</v>
      </c>
      <c r="Z60" s="48">
        <v>42724</v>
      </c>
      <c r="AA60" s="48">
        <v>42732</v>
      </c>
      <c r="AB60" s="48">
        <v>42747</v>
      </c>
      <c r="AC60" s="48" t="s">
        <v>827</v>
      </c>
      <c r="AD60" s="59" t="s">
        <v>241</v>
      </c>
      <c r="AE60" s="60" t="s">
        <v>818</v>
      </c>
      <c r="AF60" s="48" t="s">
        <v>834</v>
      </c>
      <c r="AG60" s="48">
        <v>42769</v>
      </c>
      <c r="AH60" s="172" t="s">
        <v>245</v>
      </c>
    </row>
    <row r="61" spans="1:34" s="224" customFormat="1" ht="30" customHeight="1" x14ac:dyDescent="0.25">
      <c r="A61" s="372"/>
      <c r="B61" s="174">
        <v>2129</v>
      </c>
      <c r="C61" s="230" t="s">
        <v>34</v>
      </c>
      <c r="D61" s="175" t="s">
        <v>551</v>
      </c>
      <c r="E61" s="63">
        <v>646837</v>
      </c>
      <c r="F61" s="63" t="s">
        <v>731</v>
      </c>
      <c r="G61" s="199" t="s">
        <v>239</v>
      </c>
      <c r="H61" s="174" t="s">
        <v>272</v>
      </c>
      <c r="I61" s="58" t="s">
        <v>298</v>
      </c>
      <c r="J61" s="148">
        <v>42826</v>
      </c>
      <c r="K61" s="231">
        <v>2</v>
      </c>
      <c r="L61" s="63"/>
      <c r="M61" s="71">
        <v>485280</v>
      </c>
      <c r="N61" s="63" t="s">
        <v>222</v>
      </c>
      <c r="O61" s="48">
        <v>42642</v>
      </c>
      <c r="P61" s="48">
        <v>42643</v>
      </c>
      <c r="Q61" s="48">
        <v>42660</v>
      </c>
      <c r="R61" s="48">
        <v>42678</v>
      </c>
      <c r="S61" s="48">
        <v>42709</v>
      </c>
      <c r="T61" s="48">
        <v>42709</v>
      </c>
      <c r="U61" s="48">
        <v>42710</v>
      </c>
      <c r="V61" s="48">
        <v>42711</v>
      </c>
      <c r="W61" s="48">
        <v>42718</v>
      </c>
      <c r="X61" s="50" t="s">
        <v>226</v>
      </c>
      <c r="Y61" s="48">
        <v>42718</v>
      </c>
      <c r="Z61" s="48">
        <v>42724</v>
      </c>
      <c r="AA61" s="48">
        <v>42732</v>
      </c>
      <c r="AB61" s="48">
        <v>42747</v>
      </c>
      <c r="AC61" s="48" t="s">
        <v>827</v>
      </c>
      <c r="AD61" s="59" t="s">
        <v>241</v>
      </c>
      <c r="AE61" s="60" t="s">
        <v>818</v>
      </c>
      <c r="AF61" s="48" t="s">
        <v>834</v>
      </c>
      <c r="AG61" s="48">
        <v>42769</v>
      </c>
      <c r="AH61" s="172" t="s">
        <v>245</v>
      </c>
    </row>
    <row r="62" spans="1:34" s="224" customFormat="1" ht="30" customHeight="1" x14ac:dyDescent="0.25">
      <c r="A62" s="372"/>
      <c r="B62" s="174">
        <v>2126</v>
      </c>
      <c r="C62" s="230" t="s">
        <v>33</v>
      </c>
      <c r="D62" s="175" t="s">
        <v>547</v>
      </c>
      <c r="E62" s="63">
        <v>646834</v>
      </c>
      <c r="F62" s="63" t="s">
        <v>757</v>
      </c>
      <c r="G62" s="199" t="s">
        <v>239</v>
      </c>
      <c r="H62" s="174" t="s">
        <v>269</v>
      </c>
      <c r="I62" s="58" t="s">
        <v>298</v>
      </c>
      <c r="J62" s="148">
        <v>42856</v>
      </c>
      <c r="K62" s="231">
        <v>4</v>
      </c>
      <c r="L62" s="63"/>
      <c r="M62" s="71">
        <v>1167966</v>
      </c>
      <c r="N62" s="63" t="s">
        <v>222</v>
      </c>
      <c r="O62" s="48">
        <v>42642</v>
      </c>
      <c r="P62" s="48">
        <v>42643</v>
      </c>
      <c r="Q62" s="48">
        <v>42660</v>
      </c>
      <c r="R62" s="48">
        <v>42678</v>
      </c>
      <c r="S62" s="48">
        <v>42709</v>
      </c>
      <c r="T62" s="48">
        <v>42709</v>
      </c>
      <c r="U62" s="48">
        <v>42710</v>
      </c>
      <c r="V62" s="48">
        <v>42711</v>
      </c>
      <c r="W62" s="48">
        <v>42718</v>
      </c>
      <c r="X62" s="50" t="s">
        <v>228</v>
      </c>
      <c r="Y62" s="48">
        <v>42718</v>
      </c>
      <c r="Z62" s="48">
        <v>42724</v>
      </c>
      <c r="AA62" s="203">
        <v>42751</v>
      </c>
      <c r="AB62" s="203">
        <v>42766</v>
      </c>
      <c r="AC62" s="203" t="s">
        <v>837</v>
      </c>
      <c r="AD62" s="59" t="s">
        <v>461</v>
      </c>
      <c r="AE62" s="63" t="s">
        <v>803</v>
      </c>
      <c r="AF62" s="48" t="s">
        <v>843</v>
      </c>
      <c r="AG62" s="48">
        <v>42780</v>
      </c>
      <c r="AH62" s="172" t="s">
        <v>245</v>
      </c>
    </row>
    <row r="63" spans="1:34" s="224" customFormat="1" ht="30" customHeight="1" x14ac:dyDescent="0.25">
      <c r="A63" s="372"/>
      <c r="B63" s="174">
        <v>1236</v>
      </c>
      <c r="C63" s="63" t="s">
        <v>35</v>
      </c>
      <c r="D63" s="175" t="s">
        <v>713</v>
      </c>
      <c r="E63" s="63">
        <v>646811</v>
      </c>
      <c r="F63" s="63" t="s">
        <v>717</v>
      </c>
      <c r="G63" s="199" t="s">
        <v>239</v>
      </c>
      <c r="H63" s="63" t="s">
        <v>748</v>
      </c>
      <c r="I63" s="74" t="s">
        <v>298</v>
      </c>
      <c r="J63" s="148">
        <v>42795</v>
      </c>
      <c r="K63" s="58">
        <v>1</v>
      </c>
      <c r="L63" s="63"/>
      <c r="M63" s="71">
        <v>108000</v>
      </c>
      <c r="N63" s="63" t="s">
        <v>222</v>
      </c>
      <c r="O63" s="48">
        <v>42642</v>
      </c>
      <c r="P63" s="48">
        <v>42643</v>
      </c>
      <c r="Q63" s="48">
        <v>42660</v>
      </c>
      <c r="R63" s="48">
        <v>42678</v>
      </c>
      <c r="S63" s="48">
        <v>42718</v>
      </c>
      <c r="T63" s="48">
        <v>42718</v>
      </c>
      <c r="U63" s="48">
        <v>42719</v>
      </c>
      <c r="V63" s="60">
        <v>42719</v>
      </c>
      <c r="W63" s="48">
        <v>42725</v>
      </c>
      <c r="X63" s="50" t="s">
        <v>805</v>
      </c>
      <c r="Y63" s="48">
        <v>42725</v>
      </c>
      <c r="Z63" s="48">
        <v>42732</v>
      </c>
      <c r="AA63" s="48">
        <v>42732</v>
      </c>
      <c r="AB63" s="48">
        <v>42747</v>
      </c>
      <c r="AC63" s="48" t="s">
        <v>827</v>
      </c>
      <c r="AD63" s="63" t="s">
        <v>241</v>
      </c>
      <c r="AE63" s="63" t="s">
        <v>818</v>
      </c>
      <c r="AF63" s="48" t="s">
        <v>834</v>
      </c>
      <c r="AG63" s="48">
        <v>42769</v>
      </c>
      <c r="AH63" s="172" t="s">
        <v>245</v>
      </c>
    </row>
    <row r="64" spans="1:34" s="224" customFormat="1" ht="30" customHeight="1" x14ac:dyDescent="0.25">
      <c r="A64" s="372"/>
      <c r="B64" s="162">
        <v>1314</v>
      </c>
      <c r="C64" s="152" t="s">
        <v>33</v>
      </c>
      <c r="D64" s="215" t="s">
        <v>243</v>
      </c>
      <c r="E64" s="152">
        <v>646812</v>
      </c>
      <c r="F64" s="152" t="s">
        <v>718</v>
      </c>
      <c r="G64" s="157" t="s">
        <v>302</v>
      </c>
      <c r="H64" s="152" t="s">
        <v>244</v>
      </c>
      <c r="I64" s="216" t="s">
        <v>298</v>
      </c>
      <c r="J64" s="159">
        <v>42456</v>
      </c>
      <c r="K64" s="151">
        <v>4</v>
      </c>
      <c r="L64" s="152"/>
      <c r="M64" s="147">
        <v>60098.400000000001</v>
      </c>
      <c r="N64" s="152" t="s">
        <v>222</v>
      </c>
      <c r="O64" s="91">
        <v>42642</v>
      </c>
      <c r="P64" s="91">
        <v>42643</v>
      </c>
      <c r="Q64" s="91">
        <v>42660</v>
      </c>
      <c r="R64" s="91">
        <v>42678</v>
      </c>
      <c r="S64" s="91">
        <v>42718</v>
      </c>
      <c r="T64" s="91">
        <v>42718</v>
      </c>
      <c r="U64" s="91">
        <v>42719</v>
      </c>
      <c r="V64" s="218" t="s">
        <v>240</v>
      </c>
      <c r="W64" s="218" t="s">
        <v>240</v>
      </c>
      <c r="X64" s="218" t="s">
        <v>240</v>
      </c>
      <c r="Y64" s="218" t="s">
        <v>240</v>
      </c>
      <c r="Z64" s="218" t="s">
        <v>240</v>
      </c>
      <c r="AA64" s="91">
        <v>42719</v>
      </c>
      <c r="AB64" s="91">
        <v>42734</v>
      </c>
      <c r="AC64" s="218" t="s">
        <v>240</v>
      </c>
      <c r="AD64" s="218" t="s">
        <v>240</v>
      </c>
      <c r="AE64" s="218" t="s">
        <v>240</v>
      </c>
      <c r="AF64" s="218" t="s">
        <v>240</v>
      </c>
      <c r="AG64" s="91">
        <v>42737</v>
      </c>
      <c r="AH64" s="161" t="s">
        <v>245</v>
      </c>
    </row>
    <row r="65" spans="1:34" s="9" customFormat="1" ht="30" customHeight="1" x14ac:dyDescent="0.25">
      <c r="A65" s="372"/>
      <c r="B65" s="80">
        <v>2300</v>
      </c>
      <c r="C65" s="255" t="s">
        <v>295</v>
      </c>
      <c r="D65" s="256" t="s">
        <v>379</v>
      </c>
      <c r="E65" s="67">
        <v>641371</v>
      </c>
      <c r="F65" s="33" t="s">
        <v>483</v>
      </c>
      <c r="G65" s="47" t="s">
        <v>284</v>
      </c>
      <c r="H65" s="67" t="s">
        <v>363</v>
      </c>
      <c r="I65" s="78" t="s">
        <v>298</v>
      </c>
      <c r="J65" s="78" t="s">
        <v>240</v>
      </c>
      <c r="K65" s="78">
        <v>9</v>
      </c>
      <c r="L65" s="255"/>
      <c r="M65" s="54">
        <v>4383360</v>
      </c>
      <c r="N65" s="33" t="s">
        <v>222</v>
      </c>
      <c r="O65" s="34">
        <v>42633</v>
      </c>
      <c r="P65" s="34">
        <v>42633</v>
      </c>
      <c r="Q65" s="34">
        <v>42647</v>
      </c>
      <c r="R65" s="48">
        <v>42678</v>
      </c>
      <c r="S65" s="48">
        <v>42718</v>
      </c>
      <c r="T65" s="48">
        <v>42718</v>
      </c>
      <c r="U65" s="48">
        <v>42719</v>
      </c>
      <c r="V65" s="60">
        <v>42732</v>
      </c>
      <c r="W65" s="203">
        <v>42738</v>
      </c>
      <c r="X65" s="203" t="s">
        <v>225</v>
      </c>
      <c r="Y65" s="203">
        <v>42738</v>
      </c>
      <c r="Z65" s="203">
        <v>42744</v>
      </c>
      <c r="AA65" s="110" t="s">
        <v>835</v>
      </c>
      <c r="AB65" s="110" t="s">
        <v>835</v>
      </c>
      <c r="AC65" s="110" t="s">
        <v>835</v>
      </c>
      <c r="AD65" s="67" t="s">
        <v>461</v>
      </c>
      <c r="AE65" s="207" t="s">
        <v>836</v>
      </c>
      <c r="AF65" s="33"/>
      <c r="AG65" s="33"/>
      <c r="AH65" s="61" t="s">
        <v>245</v>
      </c>
    </row>
    <row r="66" spans="1:34" s="9" customFormat="1" ht="30" customHeight="1" x14ac:dyDescent="0.25">
      <c r="A66" s="372"/>
      <c r="B66" s="81">
        <v>1235</v>
      </c>
      <c r="C66" s="33" t="s">
        <v>295</v>
      </c>
      <c r="D66" s="208" t="s">
        <v>712</v>
      </c>
      <c r="E66" s="33">
        <v>646797</v>
      </c>
      <c r="F66" s="33" t="s">
        <v>716</v>
      </c>
      <c r="G66" s="47" t="s">
        <v>284</v>
      </c>
      <c r="H66" s="33" t="s">
        <v>747</v>
      </c>
      <c r="I66" s="78" t="s">
        <v>298</v>
      </c>
      <c r="J66" s="225">
        <v>42736</v>
      </c>
      <c r="K66" s="87">
        <v>2</v>
      </c>
      <c r="L66" s="33"/>
      <c r="M66" s="54">
        <v>1152000</v>
      </c>
      <c r="N66" s="33" t="s">
        <v>222</v>
      </c>
      <c r="O66" s="34">
        <v>42642</v>
      </c>
      <c r="P66" s="34">
        <v>42643</v>
      </c>
      <c r="Q66" s="48">
        <v>42660</v>
      </c>
      <c r="R66" s="48">
        <v>42678</v>
      </c>
      <c r="S66" s="48">
        <v>42718</v>
      </c>
      <c r="T66" s="48">
        <v>42718</v>
      </c>
      <c r="U66" s="48">
        <v>42719</v>
      </c>
      <c r="V66" s="60">
        <v>42741</v>
      </c>
      <c r="W66" s="203">
        <v>42746</v>
      </c>
      <c r="X66" s="203" t="s">
        <v>225</v>
      </c>
      <c r="Y66" s="203">
        <v>42746</v>
      </c>
      <c r="Z66" s="203">
        <v>42752</v>
      </c>
      <c r="AA66" s="203">
        <v>42786</v>
      </c>
      <c r="AB66" s="110">
        <v>42801</v>
      </c>
      <c r="AC66" s="203">
        <v>42786</v>
      </c>
      <c r="AD66" s="49" t="s">
        <v>461</v>
      </c>
      <c r="AE66" s="207" t="s">
        <v>849</v>
      </c>
      <c r="AF66" s="33"/>
      <c r="AG66" s="33"/>
      <c r="AH66" s="61" t="s">
        <v>245</v>
      </c>
    </row>
    <row r="67" spans="1:34" s="224" customFormat="1" ht="30" customHeight="1" x14ac:dyDescent="0.25">
      <c r="A67" s="372"/>
      <c r="B67" s="174">
        <v>3100</v>
      </c>
      <c r="C67" s="174" t="s">
        <v>39</v>
      </c>
      <c r="D67" s="175" t="s">
        <v>436</v>
      </c>
      <c r="E67" s="63">
        <v>646372</v>
      </c>
      <c r="F67" s="63" t="s">
        <v>685</v>
      </c>
      <c r="G67" s="199" t="s">
        <v>239</v>
      </c>
      <c r="H67" s="175" t="s">
        <v>411</v>
      </c>
      <c r="I67" s="58" t="s">
        <v>298</v>
      </c>
      <c r="J67" s="148">
        <v>42767</v>
      </c>
      <c r="K67" s="58">
        <v>7</v>
      </c>
      <c r="L67" s="63"/>
      <c r="M67" s="71">
        <v>336844.79999999999</v>
      </c>
      <c r="N67" s="63" t="s">
        <v>222</v>
      </c>
      <c r="O67" s="48">
        <v>42636</v>
      </c>
      <c r="P67" s="48">
        <v>42636</v>
      </c>
      <c r="Q67" s="48">
        <v>42650</v>
      </c>
      <c r="R67" s="48">
        <v>42678</v>
      </c>
      <c r="S67" s="48">
        <v>42723</v>
      </c>
      <c r="T67" s="48">
        <v>42723</v>
      </c>
      <c r="U67" s="48">
        <v>42724</v>
      </c>
      <c r="V67" s="233" t="s">
        <v>240</v>
      </c>
      <c r="W67" s="233" t="s">
        <v>240</v>
      </c>
      <c r="X67" s="233" t="s">
        <v>240</v>
      </c>
      <c r="Y67" s="233" t="s">
        <v>240</v>
      </c>
      <c r="Z67" s="233" t="s">
        <v>240</v>
      </c>
      <c r="AA67" s="48">
        <v>42725</v>
      </c>
      <c r="AB67" s="48">
        <v>42740</v>
      </c>
      <c r="AC67" s="48">
        <v>42725</v>
      </c>
      <c r="AD67" s="63" t="s">
        <v>792</v>
      </c>
      <c r="AE67" s="63" t="s">
        <v>819</v>
      </c>
      <c r="AF67" s="48" t="s">
        <v>833</v>
      </c>
      <c r="AG67" s="48">
        <v>42768</v>
      </c>
      <c r="AH67" s="172" t="s">
        <v>245</v>
      </c>
    </row>
    <row r="68" spans="1:34" s="224" customFormat="1" ht="30" customHeight="1" x14ac:dyDescent="0.25">
      <c r="A68" s="372"/>
      <c r="B68" s="174">
        <v>3101</v>
      </c>
      <c r="C68" s="174" t="s">
        <v>44</v>
      </c>
      <c r="D68" s="175" t="s">
        <v>437</v>
      </c>
      <c r="E68" s="63">
        <v>646373</v>
      </c>
      <c r="F68" s="63" t="s">
        <v>686</v>
      </c>
      <c r="G68" s="199" t="s">
        <v>239</v>
      </c>
      <c r="H68" s="175" t="s">
        <v>412</v>
      </c>
      <c r="I68" s="58" t="s">
        <v>298</v>
      </c>
      <c r="J68" s="148">
        <v>42767</v>
      </c>
      <c r="K68" s="58">
        <v>13</v>
      </c>
      <c r="L68" s="63"/>
      <c r="M68" s="71">
        <v>643968</v>
      </c>
      <c r="N68" s="63" t="s">
        <v>222</v>
      </c>
      <c r="O68" s="48">
        <v>42636</v>
      </c>
      <c r="P68" s="48">
        <v>42636</v>
      </c>
      <c r="Q68" s="48">
        <v>42650</v>
      </c>
      <c r="R68" s="48">
        <v>42678</v>
      </c>
      <c r="S68" s="48">
        <v>42723</v>
      </c>
      <c r="T68" s="48">
        <v>42723</v>
      </c>
      <c r="U68" s="48">
        <v>42724</v>
      </c>
      <c r="V68" s="233" t="s">
        <v>240</v>
      </c>
      <c r="W68" s="233" t="s">
        <v>240</v>
      </c>
      <c r="X68" s="233" t="s">
        <v>240</v>
      </c>
      <c r="Y68" s="233" t="s">
        <v>240</v>
      </c>
      <c r="Z68" s="233" t="s">
        <v>240</v>
      </c>
      <c r="AA68" s="48">
        <v>42725</v>
      </c>
      <c r="AB68" s="48">
        <v>42740</v>
      </c>
      <c r="AC68" s="48">
        <v>42725</v>
      </c>
      <c r="AD68" s="63" t="s">
        <v>792</v>
      </c>
      <c r="AE68" s="63" t="s">
        <v>819</v>
      </c>
      <c r="AF68" s="48" t="s">
        <v>833</v>
      </c>
      <c r="AG68" s="48">
        <v>42768</v>
      </c>
      <c r="AH68" s="172" t="s">
        <v>245</v>
      </c>
    </row>
    <row r="69" spans="1:34" s="224" customFormat="1" ht="30" customHeight="1" x14ac:dyDescent="0.25">
      <c r="A69" s="372"/>
      <c r="B69" s="174">
        <v>3102</v>
      </c>
      <c r="C69" s="174" t="s">
        <v>577</v>
      </c>
      <c r="D69" s="175" t="s">
        <v>438</v>
      </c>
      <c r="E69" s="63">
        <v>646374</v>
      </c>
      <c r="F69" s="63" t="s">
        <v>687</v>
      </c>
      <c r="G69" s="199" t="s">
        <v>239</v>
      </c>
      <c r="H69" s="175" t="s">
        <v>413</v>
      </c>
      <c r="I69" s="58" t="s">
        <v>298</v>
      </c>
      <c r="J69" s="148">
        <v>42767</v>
      </c>
      <c r="K69" s="58">
        <v>8</v>
      </c>
      <c r="L69" s="63"/>
      <c r="M69" s="71">
        <v>1047686.3999999999</v>
      </c>
      <c r="N69" s="63" t="s">
        <v>222</v>
      </c>
      <c r="O69" s="48">
        <v>42636</v>
      </c>
      <c r="P69" s="48">
        <v>42636</v>
      </c>
      <c r="Q69" s="48">
        <v>42650</v>
      </c>
      <c r="R69" s="48">
        <v>42678</v>
      </c>
      <c r="S69" s="48">
        <v>42723</v>
      </c>
      <c r="T69" s="48">
        <v>42723</v>
      </c>
      <c r="U69" s="48">
        <v>42724</v>
      </c>
      <c r="V69" s="233" t="s">
        <v>240</v>
      </c>
      <c r="W69" s="233" t="s">
        <v>240</v>
      </c>
      <c r="X69" s="233" t="s">
        <v>240</v>
      </c>
      <c r="Y69" s="233" t="s">
        <v>240</v>
      </c>
      <c r="Z69" s="233" t="s">
        <v>240</v>
      </c>
      <c r="AA69" s="48">
        <v>42725</v>
      </c>
      <c r="AB69" s="48">
        <v>42740</v>
      </c>
      <c r="AC69" s="48">
        <v>42725</v>
      </c>
      <c r="AD69" s="63" t="s">
        <v>792</v>
      </c>
      <c r="AE69" s="63" t="s">
        <v>819</v>
      </c>
      <c r="AF69" s="48" t="s">
        <v>833</v>
      </c>
      <c r="AG69" s="48">
        <v>42768</v>
      </c>
      <c r="AH69" s="172" t="s">
        <v>245</v>
      </c>
    </row>
    <row r="70" spans="1:34" s="224" customFormat="1" ht="30" customHeight="1" x14ac:dyDescent="0.25">
      <c r="A70" s="372"/>
      <c r="B70" s="174">
        <v>3104</v>
      </c>
      <c r="C70" s="174" t="s">
        <v>34</v>
      </c>
      <c r="D70" s="175" t="s">
        <v>440</v>
      </c>
      <c r="E70" s="63">
        <v>646376</v>
      </c>
      <c r="F70" s="63" t="s">
        <v>689</v>
      </c>
      <c r="G70" s="199" t="s">
        <v>239</v>
      </c>
      <c r="H70" s="175" t="s">
        <v>415</v>
      </c>
      <c r="I70" s="58" t="s">
        <v>298</v>
      </c>
      <c r="J70" s="148">
        <v>42767</v>
      </c>
      <c r="K70" s="58">
        <v>3</v>
      </c>
      <c r="L70" s="63"/>
      <c r="M70" s="71">
        <v>1485302.4000000001</v>
      </c>
      <c r="N70" s="63" t="s">
        <v>222</v>
      </c>
      <c r="O70" s="48">
        <v>42636</v>
      </c>
      <c r="P70" s="48">
        <v>42636</v>
      </c>
      <c r="Q70" s="48">
        <v>42650</v>
      </c>
      <c r="R70" s="48">
        <v>42678</v>
      </c>
      <c r="S70" s="48">
        <v>42723</v>
      </c>
      <c r="T70" s="48">
        <v>42723</v>
      </c>
      <c r="U70" s="48">
        <v>42724</v>
      </c>
      <c r="V70" s="233" t="s">
        <v>240</v>
      </c>
      <c r="W70" s="233" t="s">
        <v>240</v>
      </c>
      <c r="X70" s="233" t="s">
        <v>240</v>
      </c>
      <c r="Y70" s="233" t="s">
        <v>240</v>
      </c>
      <c r="Z70" s="233" t="s">
        <v>240</v>
      </c>
      <c r="AA70" s="48">
        <v>42725</v>
      </c>
      <c r="AB70" s="48">
        <v>42740</v>
      </c>
      <c r="AC70" s="48">
        <v>42725</v>
      </c>
      <c r="AD70" s="63" t="s">
        <v>792</v>
      </c>
      <c r="AE70" s="63" t="s">
        <v>819</v>
      </c>
      <c r="AF70" s="48" t="s">
        <v>833</v>
      </c>
      <c r="AG70" s="48">
        <v>42768</v>
      </c>
      <c r="AH70" s="172" t="s">
        <v>245</v>
      </c>
    </row>
    <row r="71" spans="1:34" s="224" customFormat="1" ht="30" customHeight="1" x14ac:dyDescent="0.25">
      <c r="A71" s="372"/>
      <c r="B71" s="174">
        <v>3105</v>
      </c>
      <c r="C71" s="174" t="s">
        <v>188</v>
      </c>
      <c r="D71" s="175" t="s">
        <v>441</v>
      </c>
      <c r="E71" s="63">
        <v>646377</v>
      </c>
      <c r="F71" s="63" t="s">
        <v>690</v>
      </c>
      <c r="G71" s="199" t="s">
        <v>239</v>
      </c>
      <c r="H71" s="175" t="s">
        <v>416</v>
      </c>
      <c r="I71" s="58" t="s">
        <v>298</v>
      </c>
      <c r="J71" s="148">
        <v>42767</v>
      </c>
      <c r="K71" s="58">
        <v>2</v>
      </c>
      <c r="L71" s="63"/>
      <c r="M71" s="71">
        <v>99072</v>
      </c>
      <c r="N71" s="63" t="s">
        <v>222</v>
      </c>
      <c r="O71" s="48">
        <v>42636</v>
      </c>
      <c r="P71" s="48">
        <v>42636</v>
      </c>
      <c r="Q71" s="48">
        <v>42650</v>
      </c>
      <c r="R71" s="48">
        <v>42678</v>
      </c>
      <c r="S71" s="48">
        <v>42723</v>
      </c>
      <c r="T71" s="48">
        <v>42723</v>
      </c>
      <c r="U71" s="48">
        <v>42724</v>
      </c>
      <c r="V71" s="233" t="s">
        <v>240</v>
      </c>
      <c r="W71" s="233" t="s">
        <v>240</v>
      </c>
      <c r="X71" s="233" t="s">
        <v>240</v>
      </c>
      <c r="Y71" s="233" t="s">
        <v>240</v>
      </c>
      <c r="Z71" s="233" t="s">
        <v>240</v>
      </c>
      <c r="AA71" s="48">
        <v>42725</v>
      </c>
      <c r="AB71" s="48">
        <v>42740</v>
      </c>
      <c r="AC71" s="48">
        <v>42725</v>
      </c>
      <c r="AD71" s="63" t="s">
        <v>792</v>
      </c>
      <c r="AE71" s="63" t="s">
        <v>819</v>
      </c>
      <c r="AF71" s="48" t="s">
        <v>833</v>
      </c>
      <c r="AG71" s="48">
        <v>42768</v>
      </c>
      <c r="AH71" s="172" t="s">
        <v>245</v>
      </c>
    </row>
    <row r="72" spans="1:34" s="224" customFormat="1" ht="30" customHeight="1" x14ac:dyDescent="0.25">
      <c r="A72" s="372"/>
      <c r="B72" s="174">
        <v>3106</v>
      </c>
      <c r="C72" s="174" t="s">
        <v>33</v>
      </c>
      <c r="D72" s="175" t="s">
        <v>442</v>
      </c>
      <c r="E72" s="63">
        <v>646378</v>
      </c>
      <c r="F72" s="63" t="s">
        <v>691</v>
      </c>
      <c r="G72" s="199" t="s">
        <v>239</v>
      </c>
      <c r="H72" s="175" t="s">
        <v>417</v>
      </c>
      <c r="I72" s="58" t="s">
        <v>298</v>
      </c>
      <c r="J72" s="148">
        <v>42767</v>
      </c>
      <c r="K72" s="58">
        <v>4</v>
      </c>
      <c r="L72" s="63"/>
      <c r="M72" s="71">
        <v>198144</v>
      </c>
      <c r="N72" s="63" t="s">
        <v>222</v>
      </c>
      <c r="O72" s="48">
        <v>42636</v>
      </c>
      <c r="P72" s="48">
        <v>42636</v>
      </c>
      <c r="Q72" s="48">
        <v>42650</v>
      </c>
      <c r="R72" s="48">
        <v>42678</v>
      </c>
      <c r="S72" s="48">
        <v>42723</v>
      </c>
      <c r="T72" s="48">
        <v>42723</v>
      </c>
      <c r="U72" s="48">
        <v>42724</v>
      </c>
      <c r="V72" s="233" t="s">
        <v>240</v>
      </c>
      <c r="W72" s="233" t="s">
        <v>240</v>
      </c>
      <c r="X72" s="233" t="s">
        <v>240</v>
      </c>
      <c r="Y72" s="233" t="s">
        <v>240</v>
      </c>
      <c r="Z72" s="233" t="s">
        <v>240</v>
      </c>
      <c r="AA72" s="48">
        <v>42725</v>
      </c>
      <c r="AB72" s="48">
        <v>42740</v>
      </c>
      <c r="AC72" s="48">
        <v>42725</v>
      </c>
      <c r="AD72" s="63" t="s">
        <v>792</v>
      </c>
      <c r="AE72" s="63" t="s">
        <v>819</v>
      </c>
      <c r="AF72" s="48" t="s">
        <v>833</v>
      </c>
      <c r="AG72" s="48">
        <v>42768</v>
      </c>
      <c r="AH72" s="172" t="s">
        <v>245</v>
      </c>
    </row>
    <row r="73" spans="1:34" s="224" customFormat="1" ht="30" customHeight="1" x14ac:dyDescent="0.25">
      <c r="A73" s="372"/>
      <c r="B73" s="174">
        <v>3107</v>
      </c>
      <c r="C73" s="174" t="s">
        <v>396</v>
      </c>
      <c r="D73" s="175" t="s">
        <v>443</v>
      </c>
      <c r="E73" s="63">
        <v>646379</v>
      </c>
      <c r="F73" s="63" t="s">
        <v>692</v>
      </c>
      <c r="G73" s="199" t="s">
        <v>239</v>
      </c>
      <c r="H73" s="175" t="s">
        <v>418</v>
      </c>
      <c r="I73" s="58" t="s">
        <v>298</v>
      </c>
      <c r="J73" s="148">
        <v>42767</v>
      </c>
      <c r="K73" s="58">
        <v>17</v>
      </c>
      <c r="L73" s="63"/>
      <c r="M73" s="71">
        <v>939081.60000000009</v>
      </c>
      <c r="N73" s="63" t="s">
        <v>222</v>
      </c>
      <c r="O73" s="48">
        <v>42636</v>
      </c>
      <c r="P73" s="48">
        <v>42636</v>
      </c>
      <c r="Q73" s="48">
        <v>42650</v>
      </c>
      <c r="R73" s="48">
        <v>42678</v>
      </c>
      <c r="S73" s="48">
        <v>42723</v>
      </c>
      <c r="T73" s="48">
        <v>42723</v>
      </c>
      <c r="U73" s="48">
        <v>42724</v>
      </c>
      <c r="V73" s="233" t="s">
        <v>240</v>
      </c>
      <c r="W73" s="233" t="s">
        <v>240</v>
      </c>
      <c r="X73" s="233" t="s">
        <v>240</v>
      </c>
      <c r="Y73" s="233" t="s">
        <v>240</v>
      </c>
      <c r="Z73" s="233" t="s">
        <v>240</v>
      </c>
      <c r="AA73" s="48">
        <v>42725</v>
      </c>
      <c r="AB73" s="48">
        <v>42740</v>
      </c>
      <c r="AC73" s="48">
        <v>42725</v>
      </c>
      <c r="AD73" s="63" t="s">
        <v>792</v>
      </c>
      <c r="AE73" s="63" t="s">
        <v>819</v>
      </c>
      <c r="AF73" s="48" t="s">
        <v>833</v>
      </c>
      <c r="AG73" s="48">
        <v>42768</v>
      </c>
      <c r="AH73" s="172" t="s">
        <v>245</v>
      </c>
    </row>
    <row r="74" spans="1:34" s="224" customFormat="1" ht="30" customHeight="1" x14ac:dyDescent="0.25">
      <c r="A74" s="372"/>
      <c r="B74" s="174">
        <v>3108</v>
      </c>
      <c r="C74" s="174" t="s">
        <v>397</v>
      </c>
      <c r="D74" s="175" t="s">
        <v>444</v>
      </c>
      <c r="E74" s="63">
        <v>646380</v>
      </c>
      <c r="F74" s="63" t="s">
        <v>693</v>
      </c>
      <c r="G74" s="199" t="s">
        <v>239</v>
      </c>
      <c r="H74" s="175" t="s">
        <v>419</v>
      </c>
      <c r="I74" s="58" t="s">
        <v>298</v>
      </c>
      <c r="J74" s="148">
        <v>42767</v>
      </c>
      <c r="K74" s="58">
        <v>6</v>
      </c>
      <c r="L74" s="63"/>
      <c r="M74" s="71">
        <v>374371.19999999995</v>
      </c>
      <c r="N74" s="63" t="s">
        <v>222</v>
      </c>
      <c r="O74" s="48">
        <v>42636</v>
      </c>
      <c r="P74" s="48">
        <v>42636</v>
      </c>
      <c r="Q74" s="48">
        <v>42650</v>
      </c>
      <c r="R74" s="48">
        <v>42678</v>
      </c>
      <c r="S74" s="48">
        <v>42723</v>
      </c>
      <c r="T74" s="48">
        <v>42723</v>
      </c>
      <c r="U74" s="48">
        <v>42724</v>
      </c>
      <c r="V74" s="233" t="s">
        <v>240</v>
      </c>
      <c r="W74" s="233" t="s">
        <v>240</v>
      </c>
      <c r="X74" s="233" t="s">
        <v>240</v>
      </c>
      <c r="Y74" s="233" t="s">
        <v>240</v>
      </c>
      <c r="Z74" s="233" t="s">
        <v>240</v>
      </c>
      <c r="AA74" s="48">
        <v>42725</v>
      </c>
      <c r="AB74" s="48">
        <v>42740</v>
      </c>
      <c r="AC74" s="48">
        <v>42725</v>
      </c>
      <c r="AD74" s="63" t="s">
        <v>792</v>
      </c>
      <c r="AE74" s="63" t="s">
        <v>819</v>
      </c>
      <c r="AF74" s="48" t="s">
        <v>833</v>
      </c>
      <c r="AG74" s="48">
        <v>42768</v>
      </c>
      <c r="AH74" s="172" t="s">
        <v>245</v>
      </c>
    </row>
    <row r="75" spans="1:34" s="224" customFormat="1" ht="30" customHeight="1" x14ac:dyDescent="0.25">
      <c r="A75" s="372"/>
      <c r="B75" s="174">
        <v>3109</v>
      </c>
      <c r="C75" s="174" t="s">
        <v>42</v>
      </c>
      <c r="D75" s="175" t="s">
        <v>445</v>
      </c>
      <c r="E75" s="63">
        <v>646382</v>
      </c>
      <c r="F75" s="63" t="s">
        <v>694</v>
      </c>
      <c r="G75" s="199" t="s">
        <v>239</v>
      </c>
      <c r="H75" s="175" t="s">
        <v>420</v>
      </c>
      <c r="I75" s="58" t="s">
        <v>298</v>
      </c>
      <c r="J75" s="148">
        <v>42767</v>
      </c>
      <c r="K75" s="58">
        <v>10</v>
      </c>
      <c r="L75" s="63"/>
      <c r="M75" s="71">
        <v>445823.99999999994</v>
      </c>
      <c r="N75" s="63" t="s">
        <v>222</v>
      </c>
      <c r="O75" s="48">
        <v>42636</v>
      </c>
      <c r="P75" s="48">
        <v>42636</v>
      </c>
      <c r="Q75" s="48">
        <v>42650</v>
      </c>
      <c r="R75" s="48">
        <v>42678</v>
      </c>
      <c r="S75" s="48">
        <v>42723</v>
      </c>
      <c r="T75" s="48">
        <v>42723</v>
      </c>
      <c r="U75" s="48">
        <v>42724</v>
      </c>
      <c r="V75" s="233" t="s">
        <v>240</v>
      </c>
      <c r="W75" s="233" t="s">
        <v>240</v>
      </c>
      <c r="X75" s="233" t="s">
        <v>240</v>
      </c>
      <c r="Y75" s="233" t="s">
        <v>240</v>
      </c>
      <c r="Z75" s="233" t="s">
        <v>240</v>
      </c>
      <c r="AA75" s="48">
        <v>42725</v>
      </c>
      <c r="AB75" s="48">
        <v>42740</v>
      </c>
      <c r="AC75" s="48">
        <v>42725</v>
      </c>
      <c r="AD75" s="63" t="s">
        <v>792</v>
      </c>
      <c r="AE75" s="63" t="s">
        <v>819</v>
      </c>
      <c r="AF75" s="48" t="s">
        <v>833</v>
      </c>
      <c r="AG75" s="48">
        <v>42768</v>
      </c>
      <c r="AH75" s="172" t="s">
        <v>245</v>
      </c>
    </row>
    <row r="76" spans="1:34" s="224" customFormat="1" ht="30" customHeight="1" x14ac:dyDescent="0.25">
      <c r="A76" s="372"/>
      <c r="B76" s="174">
        <v>3110</v>
      </c>
      <c r="C76" s="174" t="s">
        <v>43</v>
      </c>
      <c r="D76" s="175" t="s">
        <v>446</v>
      </c>
      <c r="E76" s="63">
        <v>646383</v>
      </c>
      <c r="F76" s="63" t="s">
        <v>695</v>
      </c>
      <c r="G76" s="199" t="s">
        <v>239</v>
      </c>
      <c r="H76" s="175" t="s">
        <v>421</v>
      </c>
      <c r="I76" s="58" t="s">
        <v>298</v>
      </c>
      <c r="J76" s="148">
        <v>42767</v>
      </c>
      <c r="K76" s="58">
        <v>2</v>
      </c>
      <c r="L76" s="63"/>
      <c r="M76" s="71">
        <v>99072</v>
      </c>
      <c r="N76" s="63" t="s">
        <v>222</v>
      </c>
      <c r="O76" s="48">
        <v>42636</v>
      </c>
      <c r="P76" s="48">
        <v>42636</v>
      </c>
      <c r="Q76" s="48">
        <v>42650</v>
      </c>
      <c r="R76" s="48">
        <v>42678</v>
      </c>
      <c r="S76" s="48">
        <v>42723</v>
      </c>
      <c r="T76" s="48">
        <v>42723</v>
      </c>
      <c r="U76" s="48">
        <v>42724</v>
      </c>
      <c r="V76" s="233" t="s">
        <v>240</v>
      </c>
      <c r="W76" s="233" t="s">
        <v>240</v>
      </c>
      <c r="X76" s="233" t="s">
        <v>240</v>
      </c>
      <c r="Y76" s="233" t="s">
        <v>240</v>
      </c>
      <c r="Z76" s="233" t="s">
        <v>240</v>
      </c>
      <c r="AA76" s="48">
        <v>42725</v>
      </c>
      <c r="AB76" s="48">
        <v>42740</v>
      </c>
      <c r="AC76" s="48">
        <v>42725</v>
      </c>
      <c r="AD76" s="63" t="s">
        <v>792</v>
      </c>
      <c r="AE76" s="63" t="s">
        <v>819</v>
      </c>
      <c r="AF76" s="48" t="s">
        <v>833</v>
      </c>
      <c r="AG76" s="48">
        <v>42768</v>
      </c>
      <c r="AH76" s="172" t="s">
        <v>245</v>
      </c>
    </row>
    <row r="77" spans="1:34" s="224" customFormat="1" ht="30" customHeight="1" x14ac:dyDescent="0.25">
      <c r="A77" s="372"/>
      <c r="B77" s="174">
        <v>3111</v>
      </c>
      <c r="C77" s="174" t="s">
        <v>40</v>
      </c>
      <c r="D77" s="175" t="s">
        <v>447</v>
      </c>
      <c r="E77" s="63">
        <v>646384</v>
      </c>
      <c r="F77" s="63" t="s">
        <v>696</v>
      </c>
      <c r="G77" s="199" t="s">
        <v>239</v>
      </c>
      <c r="H77" s="175" t="s">
        <v>422</v>
      </c>
      <c r="I77" s="58" t="s">
        <v>298</v>
      </c>
      <c r="J77" s="148">
        <v>42767</v>
      </c>
      <c r="K77" s="58">
        <v>31</v>
      </c>
      <c r="L77" s="63"/>
      <c r="M77" s="71">
        <v>1638518.4000000008</v>
      </c>
      <c r="N77" s="63" t="s">
        <v>222</v>
      </c>
      <c r="O77" s="48">
        <v>42636</v>
      </c>
      <c r="P77" s="48">
        <v>42636</v>
      </c>
      <c r="Q77" s="48">
        <v>42650</v>
      </c>
      <c r="R77" s="48">
        <v>42678</v>
      </c>
      <c r="S77" s="48">
        <v>42723</v>
      </c>
      <c r="T77" s="48">
        <v>42723</v>
      </c>
      <c r="U77" s="48">
        <v>42724</v>
      </c>
      <c r="V77" s="233" t="s">
        <v>240</v>
      </c>
      <c r="W77" s="233" t="s">
        <v>240</v>
      </c>
      <c r="X77" s="233" t="s">
        <v>240</v>
      </c>
      <c r="Y77" s="233" t="s">
        <v>240</v>
      </c>
      <c r="Z77" s="233" t="s">
        <v>240</v>
      </c>
      <c r="AA77" s="48">
        <v>42725</v>
      </c>
      <c r="AB77" s="48">
        <v>42740</v>
      </c>
      <c r="AC77" s="48">
        <v>42725</v>
      </c>
      <c r="AD77" s="63" t="s">
        <v>792</v>
      </c>
      <c r="AE77" s="63" t="s">
        <v>819</v>
      </c>
      <c r="AF77" s="48" t="s">
        <v>833</v>
      </c>
      <c r="AG77" s="48">
        <v>42768</v>
      </c>
      <c r="AH77" s="172" t="s">
        <v>245</v>
      </c>
    </row>
    <row r="78" spans="1:34" s="224" customFormat="1" ht="30" customHeight="1" x14ac:dyDescent="0.25">
      <c r="A78" s="372"/>
      <c r="B78" s="174">
        <v>3112</v>
      </c>
      <c r="C78" s="174" t="s">
        <v>47</v>
      </c>
      <c r="D78" s="175" t="s">
        <v>448</v>
      </c>
      <c r="E78" s="63">
        <v>646386</v>
      </c>
      <c r="F78" s="63" t="s">
        <v>697</v>
      </c>
      <c r="G78" s="199" t="s">
        <v>239</v>
      </c>
      <c r="H78" s="175" t="s">
        <v>423</v>
      </c>
      <c r="I78" s="58" t="s">
        <v>298</v>
      </c>
      <c r="J78" s="148">
        <v>42767</v>
      </c>
      <c r="K78" s="58">
        <v>45</v>
      </c>
      <c r="L78" s="63"/>
      <c r="M78" s="71">
        <v>2229120</v>
      </c>
      <c r="N78" s="63" t="s">
        <v>222</v>
      </c>
      <c r="O78" s="48">
        <v>42636</v>
      </c>
      <c r="P78" s="48">
        <v>42636</v>
      </c>
      <c r="Q78" s="48">
        <v>42650</v>
      </c>
      <c r="R78" s="48">
        <v>42678</v>
      </c>
      <c r="S78" s="48">
        <v>42723</v>
      </c>
      <c r="T78" s="48">
        <v>42723</v>
      </c>
      <c r="U78" s="48">
        <v>42724</v>
      </c>
      <c r="V78" s="233" t="s">
        <v>240</v>
      </c>
      <c r="W78" s="233" t="s">
        <v>240</v>
      </c>
      <c r="X78" s="233" t="s">
        <v>240</v>
      </c>
      <c r="Y78" s="233" t="s">
        <v>240</v>
      </c>
      <c r="Z78" s="233" t="s">
        <v>240</v>
      </c>
      <c r="AA78" s="48">
        <v>42725</v>
      </c>
      <c r="AB78" s="48">
        <v>42740</v>
      </c>
      <c r="AC78" s="48">
        <v>42725</v>
      </c>
      <c r="AD78" s="63" t="s">
        <v>792</v>
      </c>
      <c r="AE78" s="63" t="s">
        <v>819</v>
      </c>
      <c r="AF78" s="48" t="s">
        <v>833</v>
      </c>
      <c r="AG78" s="48">
        <v>42768</v>
      </c>
      <c r="AH78" s="172" t="s">
        <v>245</v>
      </c>
    </row>
    <row r="79" spans="1:34" s="224" customFormat="1" ht="30" customHeight="1" thickBot="1" x14ac:dyDescent="0.3">
      <c r="A79" s="373"/>
      <c r="B79" s="279">
        <v>3113</v>
      </c>
      <c r="C79" s="279" t="s">
        <v>47</v>
      </c>
      <c r="D79" s="280" t="s">
        <v>449</v>
      </c>
      <c r="E79" s="281">
        <v>646387</v>
      </c>
      <c r="F79" s="281" t="s">
        <v>698</v>
      </c>
      <c r="G79" s="282" t="s">
        <v>239</v>
      </c>
      <c r="H79" s="280" t="s">
        <v>424</v>
      </c>
      <c r="I79" s="167" t="s">
        <v>298</v>
      </c>
      <c r="J79" s="283">
        <v>42767</v>
      </c>
      <c r="K79" s="167">
        <v>47</v>
      </c>
      <c r="L79" s="281"/>
      <c r="M79" s="284">
        <v>2328192</v>
      </c>
      <c r="N79" s="281" t="s">
        <v>222</v>
      </c>
      <c r="O79" s="169">
        <v>42636</v>
      </c>
      <c r="P79" s="169">
        <v>42636</v>
      </c>
      <c r="Q79" s="169">
        <v>42650</v>
      </c>
      <c r="R79" s="169">
        <v>42678</v>
      </c>
      <c r="S79" s="169">
        <v>42723</v>
      </c>
      <c r="T79" s="169">
        <v>42723</v>
      </c>
      <c r="U79" s="169">
        <v>42724</v>
      </c>
      <c r="V79" s="288" t="s">
        <v>240</v>
      </c>
      <c r="W79" s="288" t="s">
        <v>240</v>
      </c>
      <c r="X79" s="288" t="s">
        <v>240</v>
      </c>
      <c r="Y79" s="288" t="s">
        <v>240</v>
      </c>
      <c r="Z79" s="288" t="s">
        <v>240</v>
      </c>
      <c r="AA79" s="169">
        <v>42725</v>
      </c>
      <c r="AB79" s="169">
        <v>42740</v>
      </c>
      <c r="AC79" s="169">
        <v>42725</v>
      </c>
      <c r="AD79" s="281" t="s">
        <v>792</v>
      </c>
      <c r="AE79" s="281" t="s">
        <v>819</v>
      </c>
      <c r="AF79" s="169" t="s">
        <v>833</v>
      </c>
      <c r="AG79" s="169">
        <v>42768</v>
      </c>
      <c r="AH79" s="173" t="s">
        <v>245</v>
      </c>
    </row>
    <row r="80" spans="1:34" s="224" customFormat="1" ht="30" customHeight="1" thickTop="1" x14ac:dyDescent="0.25">
      <c r="A80" s="367" t="s">
        <v>879</v>
      </c>
      <c r="B80" s="234">
        <v>3114</v>
      </c>
      <c r="C80" s="234" t="s">
        <v>47</v>
      </c>
      <c r="D80" s="235" t="s">
        <v>450</v>
      </c>
      <c r="E80" s="65">
        <v>646475</v>
      </c>
      <c r="F80" s="65" t="s">
        <v>699</v>
      </c>
      <c r="G80" s="236" t="s">
        <v>239</v>
      </c>
      <c r="H80" s="235" t="s">
        <v>425</v>
      </c>
      <c r="I80" s="64" t="s">
        <v>298</v>
      </c>
      <c r="J80" s="285">
        <v>42767</v>
      </c>
      <c r="K80" s="64">
        <v>50</v>
      </c>
      <c r="L80" s="65"/>
      <c r="M80" s="237">
        <v>2476800</v>
      </c>
      <c r="N80" s="65" t="s">
        <v>222</v>
      </c>
      <c r="O80" s="27">
        <v>42640</v>
      </c>
      <c r="P80" s="27">
        <v>42640</v>
      </c>
      <c r="Q80" s="27">
        <v>42654</v>
      </c>
      <c r="R80" s="27">
        <v>42688</v>
      </c>
      <c r="S80" s="27">
        <v>42733</v>
      </c>
      <c r="T80" s="27">
        <v>42733</v>
      </c>
      <c r="U80" s="27">
        <v>42734</v>
      </c>
      <c r="V80" s="286" t="s">
        <v>240</v>
      </c>
      <c r="W80" s="286" t="s">
        <v>240</v>
      </c>
      <c r="X80" s="286" t="s">
        <v>240</v>
      </c>
      <c r="Y80" s="286" t="s">
        <v>240</v>
      </c>
      <c r="Z80" s="286" t="s">
        <v>240</v>
      </c>
      <c r="AA80" s="27">
        <v>42737</v>
      </c>
      <c r="AB80" s="27">
        <v>42752</v>
      </c>
      <c r="AC80" s="27">
        <v>42737</v>
      </c>
      <c r="AD80" s="65" t="s">
        <v>792</v>
      </c>
      <c r="AE80" s="65" t="s">
        <v>819</v>
      </c>
      <c r="AF80" s="27" t="s">
        <v>833</v>
      </c>
      <c r="AG80" s="27">
        <v>42768</v>
      </c>
      <c r="AH80" s="287" t="s">
        <v>245</v>
      </c>
    </row>
    <row r="81" spans="1:35" s="224" customFormat="1" ht="30" customHeight="1" x14ac:dyDescent="0.25">
      <c r="A81" s="367"/>
      <c r="B81" s="174">
        <v>3115</v>
      </c>
      <c r="C81" s="174" t="s">
        <v>47</v>
      </c>
      <c r="D81" s="175" t="s">
        <v>451</v>
      </c>
      <c r="E81" s="63">
        <v>646476</v>
      </c>
      <c r="F81" s="63" t="s">
        <v>700</v>
      </c>
      <c r="G81" s="199" t="s">
        <v>239</v>
      </c>
      <c r="H81" s="175" t="s">
        <v>426</v>
      </c>
      <c r="I81" s="58" t="s">
        <v>298</v>
      </c>
      <c r="J81" s="148">
        <v>42767</v>
      </c>
      <c r="K81" s="58">
        <v>43</v>
      </c>
      <c r="L81" s="63"/>
      <c r="M81" s="71">
        <v>2130048</v>
      </c>
      <c r="N81" s="63" t="s">
        <v>222</v>
      </c>
      <c r="O81" s="48">
        <v>42640</v>
      </c>
      <c r="P81" s="48">
        <v>42640</v>
      </c>
      <c r="Q81" s="48">
        <v>42654</v>
      </c>
      <c r="R81" s="48">
        <v>42688</v>
      </c>
      <c r="S81" s="48">
        <v>42733</v>
      </c>
      <c r="T81" s="48">
        <v>42733</v>
      </c>
      <c r="U81" s="48">
        <v>42734</v>
      </c>
      <c r="V81" s="233" t="s">
        <v>240</v>
      </c>
      <c r="W81" s="233" t="s">
        <v>240</v>
      </c>
      <c r="X81" s="233" t="s">
        <v>240</v>
      </c>
      <c r="Y81" s="233" t="s">
        <v>240</v>
      </c>
      <c r="Z81" s="233" t="s">
        <v>240</v>
      </c>
      <c r="AA81" s="48">
        <v>42737</v>
      </c>
      <c r="AB81" s="48">
        <v>42752</v>
      </c>
      <c r="AC81" s="48">
        <v>42737</v>
      </c>
      <c r="AD81" s="63" t="s">
        <v>792</v>
      </c>
      <c r="AE81" s="63" t="s">
        <v>819</v>
      </c>
      <c r="AF81" s="48" t="s">
        <v>833</v>
      </c>
      <c r="AG81" s="48">
        <v>42768</v>
      </c>
      <c r="AH81" s="172" t="s">
        <v>245</v>
      </c>
    </row>
    <row r="82" spans="1:35" s="224" customFormat="1" ht="30" customHeight="1" x14ac:dyDescent="0.25">
      <c r="A82" s="367"/>
      <c r="B82" s="174">
        <v>3116</v>
      </c>
      <c r="C82" s="174" t="s">
        <v>47</v>
      </c>
      <c r="D82" s="175" t="s">
        <v>452</v>
      </c>
      <c r="E82" s="63">
        <v>646477</v>
      </c>
      <c r="F82" s="63" t="s">
        <v>701</v>
      </c>
      <c r="G82" s="199" t="s">
        <v>239</v>
      </c>
      <c r="H82" s="175" t="s">
        <v>427</v>
      </c>
      <c r="I82" s="58" t="s">
        <v>298</v>
      </c>
      <c r="J82" s="148">
        <v>42767</v>
      </c>
      <c r="K82" s="58">
        <v>50</v>
      </c>
      <c r="L82" s="63"/>
      <c r="M82" s="71">
        <v>2476800</v>
      </c>
      <c r="N82" s="63" t="s">
        <v>222</v>
      </c>
      <c r="O82" s="48">
        <v>42640</v>
      </c>
      <c r="P82" s="48">
        <v>42640</v>
      </c>
      <c r="Q82" s="48">
        <v>42654</v>
      </c>
      <c r="R82" s="48">
        <v>42688</v>
      </c>
      <c r="S82" s="48">
        <v>42733</v>
      </c>
      <c r="T82" s="48">
        <v>42733</v>
      </c>
      <c r="U82" s="48">
        <v>42734</v>
      </c>
      <c r="V82" s="233" t="s">
        <v>240</v>
      </c>
      <c r="W82" s="233" t="s">
        <v>240</v>
      </c>
      <c r="X82" s="233" t="s">
        <v>240</v>
      </c>
      <c r="Y82" s="233" t="s">
        <v>240</v>
      </c>
      <c r="Z82" s="233" t="s">
        <v>240</v>
      </c>
      <c r="AA82" s="48">
        <v>42737</v>
      </c>
      <c r="AB82" s="48">
        <v>42752</v>
      </c>
      <c r="AC82" s="48">
        <v>42737</v>
      </c>
      <c r="AD82" s="63" t="s">
        <v>792</v>
      </c>
      <c r="AE82" s="63" t="s">
        <v>819</v>
      </c>
      <c r="AF82" s="48" t="s">
        <v>833</v>
      </c>
      <c r="AG82" s="48">
        <v>42768</v>
      </c>
      <c r="AH82" s="172" t="s">
        <v>245</v>
      </c>
    </row>
    <row r="83" spans="1:35" s="224" customFormat="1" ht="30" customHeight="1" x14ac:dyDescent="0.25">
      <c r="A83" s="367"/>
      <c r="B83" s="174">
        <v>3117</v>
      </c>
      <c r="C83" s="174" t="s">
        <v>47</v>
      </c>
      <c r="D83" s="175" t="s">
        <v>453</v>
      </c>
      <c r="E83" s="63">
        <v>646478</v>
      </c>
      <c r="F83" s="63" t="s">
        <v>702</v>
      </c>
      <c r="G83" s="199" t="s">
        <v>239</v>
      </c>
      <c r="H83" s="175" t="s">
        <v>428</v>
      </c>
      <c r="I83" s="58" t="s">
        <v>298</v>
      </c>
      <c r="J83" s="148">
        <v>42767</v>
      </c>
      <c r="K83" s="58">
        <v>50</v>
      </c>
      <c r="L83" s="63"/>
      <c r="M83" s="71">
        <v>2476800</v>
      </c>
      <c r="N83" s="63" t="s">
        <v>222</v>
      </c>
      <c r="O83" s="48">
        <v>42640</v>
      </c>
      <c r="P83" s="48">
        <v>42640</v>
      </c>
      <c r="Q83" s="48">
        <v>42654</v>
      </c>
      <c r="R83" s="48">
        <v>42688</v>
      </c>
      <c r="S83" s="48">
        <v>42733</v>
      </c>
      <c r="T83" s="48">
        <v>42733</v>
      </c>
      <c r="U83" s="48">
        <v>42734</v>
      </c>
      <c r="V83" s="233" t="s">
        <v>240</v>
      </c>
      <c r="W83" s="233" t="s">
        <v>240</v>
      </c>
      <c r="X83" s="233" t="s">
        <v>240</v>
      </c>
      <c r="Y83" s="233" t="s">
        <v>240</v>
      </c>
      <c r="Z83" s="233" t="s">
        <v>240</v>
      </c>
      <c r="AA83" s="48">
        <v>42737</v>
      </c>
      <c r="AB83" s="48">
        <v>42752</v>
      </c>
      <c r="AC83" s="48">
        <v>42737</v>
      </c>
      <c r="AD83" s="63" t="s">
        <v>792</v>
      </c>
      <c r="AE83" s="63" t="s">
        <v>819</v>
      </c>
      <c r="AF83" s="48" t="s">
        <v>833</v>
      </c>
      <c r="AG83" s="48">
        <v>42768</v>
      </c>
      <c r="AH83" s="172" t="s">
        <v>245</v>
      </c>
    </row>
    <row r="84" spans="1:35" s="224" customFormat="1" ht="30" customHeight="1" x14ac:dyDescent="0.25">
      <c r="A84" s="367"/>
      <c r="B84" s="174">
        <v>3118</v>
      </c>
      <c r="C84" s="174" t="s">
        <v>47</v>
      </c>
      <c r="D84" s="175" t="s">
        <v>454</v>
      </c>
      <c r="E84" s="63">
        <v>646479</v>
      </c>
      <c r="F84" s="63" t="s">
        <v>703</v>
      </c>
      <c r="G84" s="199" t="s">
        <v>239</v>
      </c>
      <c r="H84" s="175" t="s">
        <v>429</v>
      </c>
      <c r="I84" s="58" t="s">
        <v>298</v>
      </c>
      <c r="J84" s="148">
        <v>42767</v>
      </c>
      <c r="K84" s="58">
        <v>49</v>
      </c>
      <c r="L84" s="63"/>
      <c r="M84" s="71">
        <v>2427264</v>
      </c>
      <c r="N84" s="63" t="s">
        <v>222</v>
      </c>
      <c r="O84" s="48">
        <v>42640</v>
      </c>
      <c r="P84" s="48">
        <v>42640</v>
      </c>
      <c r="Q84" s="48">
        <v>42654</v>
      </c>
      <c r="R84" s="48">
        <v>42688</v>
      </c>
      <c r="S84" s="48">
        <v>42733</v>
      </c>
      <c r="T84" s="48">
        <v>42733</v>
      </c>
      <c r="U84" s="48">
        <v>42734</v>
      </c>
      <c r="V84" s="233" t="s">
        <v>240</v>
      </c>
      <c r="W84" s="233" t="s">
        <v>240</v>
      </c>
      <c r="X84" s="233" t="s">
        <v>240</v>
      </c>
      <c r="Y84" s="233" t="s">
        <v>240</v>
      </c>
      <c r="Z84" s="233" t="s">
        <v>240</v>
      </c>
      <c r="AA84" s="48">
        <v>42737</v>
      </c>
      <c r="AB84" s="48">
        <v>42752</v>
      </c>
      <c r="AC84" s="48">
        <v>42737</v>
      </c>
      <c r="AD84" s="63" t="s">
        <v>792</v>
      </c>
      <c r="AE84" s="63" t="s">
        <v>819</v>
      </c>
      <c r="AF84" s="48" t="s">
        <v>833</v>
      </c>
      <c r="AG84" s="48">
        <v>42768</v>
      </c>
      <c r="AH84" s="172" t="s">
        <v>245</v>
      </c>
    </row>
    <row r="85" spans="1:35" s="224" customFormat="1" ht="30" customHeight="1" x14ac:dyDescent="0.25">
      <c r="A85" s="367"/>
      <c r="B85" s="174">
        <v>3119</v>
      </c>
      <c r="C85" s="174" t="s">
        <v>47</v>
      </c>
      <c r="D85" s="175" t="s">
        <v>455</v>
      </c>
      <c r="E85" s="63">
        <v>646480</v>
      </c>
      <c r="F85" s="63" t="s">
        <v>704</v>
      </c>
      <c r="G85" s="199" t="s">
        <v>239</v>
      </c>
      <c r="H85" s="175" t="s">
        <v>430</v>
      </c>
      <c r="I85" s="58" t="s">
        <v>298</v>
      </c>
      <c r="J85" s="148">
        <v>42767</v>
      </c>
      <c r="K85" s="58">
        <v>50</v>
      </c>
      <c r="L85" s="63"/>
      <c r="M85" s="71">
        <v>2476800</v>
      </c>
      <c r="N85" s="63" t="s">
        <v>222</v>
      </c>
      <c r="O85" s="48">
        <v>42640</v>
      </c>
      <c r="P85" s="48">
        <v>42640</v>
      </c>
      <c r="Q85" s="48">
        <v>42654</v>
      </c>
      <c r="R85" s="48">
        <v>42688</v>
      </c>
      <c r="S85" s="48">
        <v>42733</v>
      </c>
      <c r="T85" s="48">
        <v>42733</v>
      </c>
      <c r="U85" s="48">
        <v>42734</v>
      </c>
      <c r="V85" s="233" t="s">
        <v>240</v>
      </c>
      <c r="W85" s="233" t="s">
        <v>240</v>
      </c>
      <c r="X85" s="233" t="s">
        <v>240</v>
      </c>
      <c r="Y85" s="233" t="s">
        <v>240</v>
      </c>
      <c r="Z85" s="233" t="s">
        <v>240</v>
      </c>
      <c r="AA85" s="48">
        <v>42737</v>
      </c>
      <c r="AB85" s="48">
        <v>42752</v>
      </c>
      <c r="AC85" s="48">
        <v>42737</v>
      </c>
      <c r="AD85" s="63" t="s">
        <v>792</v>
      </c>
      <c r="AE85" s="63" t="s">
        <v>819</v>
      </c>
      <c r="AF85" s="48" t="s">
        <v>833</v>
      </c>
      <c r="AG85" s="48">
        <v>42768</v>
      </c>
      <c r="AH85" s="172" t="s">
        <v>245</v>
      </c>
    </row>
    <row r="86" spans="1:35" s="224" customFormat="1" ht="30" customHeight="1" x14ac:dyDescent="0.25">
      <c r="A86" s="367"/>
      <c r="B86" s="174">
        <v>3120</v>
      </c>
      <c r="C86" s="174" t="s">
        <v>49</v>
      </c>
      <c r="D86" s="175" t="s">
        <v>456</v>
      </c>
      <c r="E86" s="63">
        <v>646481</v>
      </c>
      <c r="F86" s="63" t="s">
        <v>705</v>
      </c>
      <c r="G86" s="199" t="s">
        <v>239</v>
      </c>
      <c r="H86" s="175" t="s">
        <v>431</v>
      </c>
      <c r="I86" s="58" t="s">
        <v>298</v>
      </c>
      <c r="J86" s="148">
        <v>42767</v>
      </c>
      <c r="K86" s="58">
        <v>47</v>
      </c>
      <c r="L86" s="63"/>
      <c r="M86" s="71">
        <v>2021068.8000000014</v>
      </c>
      <c r="N86" s="63" t="s">
        <v>222</v>
      </c>
      <c r="O86" s="48">
        <v>42640</v>
      </c>
      <c r="P86" s="48">
        <v>42640</v>
      </c>
      <c r="Q86" s="48">
        <v>42654</v>
      </c>
      <c r="R86" s="48">
        <v>42688</v>
      </c>
      <c r="S86" s="48">
        <v>42733</v>
      </c>
      <c r="T86" s="48">
        <v>42733</v>
      </c>
      <c r="U86" s="48">
        <v>42734</v>
      </c>
      <c r="V86" s="233" t="s">
        <v>240</v>
      </c>
      <c r="W86" s="233" t="s">
        <v>240</v>
      </c>
      <c r="X86" s="233" t="s">
        <v>240</v>
      </c>
      <c r="Y86" s="233" t="s">
        <v>240</v>
      </c>
      <c r="Z86" s="233" t="s">
        <v>240</v>
      </c>
      <c r="AA86" s="48">
        <v>42737</v>
      </c>
      <c r="AB86" s="48">
        <v>42752</v>
      </c>
      <c r="AC86" s="48">
        <v>42737</v>
      </c>
      <c r="AD86" s="63" t="s">
        <v>792</v>
      </c>
      <c r="AE86" s="63" t="s">
        <v>819</v>
      </c>
      <c r="AF86" s="48" t="s">
        <v>833</v>
      </c>
      <c r="AG86" s="48">
        <v>42768</v>
      </c>
      <c r="AH86" s="172" t="s">
        <v>245</v>
      </c>
    </row>
    <row r="87" spans="1:35" s="224" customFormat="1" ht="30" customHeight="1" x14ac:dyDescent="0.25">
      <c r="A87" s="367"/>
      <c r="B87" s="174">
        <v>3121</v>
      </c>
      <c r="C87" s="174" t="s">
        <v>48</v>
      </c>
      <c r="D87" s="175" t="s">
        <v>457</v>
      </c>
      <c r="E87" s="63">
        <v>646482</v>
      </c>
      <c r="F87" s="63" t="s">
        <v>706</v>
      </c>
      <c r="G87" s="199" t="s">
        <v>239</v>
      </c>
      <c r="H87" s="175" t="s">
        <v>432</v>
      </c>
      <c r="I87" s="58" t="s">
        <v>298</v>
      </c>
      <c r="J87" s="148">
        <v>42767</v>
      </c>
      <c r="K87" s="58">
        <v>16</v>
      </c>
      <c r="L87" s="63"/>
      <c r="M87" s="71">
        <v>788673.60000000009</v>
      </c>
      <c r="N87" s="63" t="s">
        <v>222</v>
      </c>
      <c r="O87" s="48">
        <v>42640</v>
      </c>
      <c r="P87" s="48">
        <v>42640</v>
      </c>
      <c r="Q87" s="48">
        <v>42654</v>
      </c>
      <c r="R87" s="48">
        <v>42688</v>
      </c>
      <c r="S87" s="48">
        <v>42733</v>
      </c>
      <c r="T87" s="48">
        <v>42733</v>
      </c>
      <c r="U87" s="48">
        <v>42734</v>
      </c>
      <c r="V87" s="233" t="s">
        <v>240</v>
      </c>
      <c r="W87" s="233" t="s">
        <v>240</v>
      </c>
      <c r="X87" s="233" t="s">
        <v>240</v>
      </c>
      <c r="Y87" s="233" t="s">
        <v>240</v>
      </c>
      <c r="Z87" s="233" t="s">
        <v>240</v>
      </c>
      <c r="AA87" s="48">
        <v>42737</v>
      </c>
      <c r="AB87" s="48">
        <v>42752</v>
      </c>
      <c r="AC87" s="48">
        <v>42737</v>
      </c>
      <c r="AD87" s="63" t="s">
        <v>792</v>
      </c>
      <c r="AE87" s="63" t="s">
        <v>819</v>
      </c>
      <c r="AF87" s="48" t="s">
        <v>833</v>
      </c>
      <c r="AG87" s="48">
        <v>42768</v>
      </c>
      <c r="AH87" s="172" t="s">
        <v>245</v>
      </c>
    </row>
    <row r="88" spans="1:35" s="224" customFormat="1" ht="30" customHeight="1" x14ac:dyDescent="0.25">
      <c r="A88" s="367"/>
      <c r="B88" s="174">
        <v>3122</v>
      </c>
      <c r="C88" s="174" t="s">
        <v>49</v>
      </c>
      <c r="D88" s="175" t="s">
        <v>458</v>
      </c>
      <c r="E88" s="63">
        <v>646483</v>
      </c>
      <c r="F88" s="63" t="s">
        <v>707</v>
      </c>
      <c r="G88" s="199" t="s">
        <v>239</v>
      </c>
      <c r="H88" s="175" t="s">
        <v>433</v>
      </c>
      <c r="I88" s="58" t="s">
        <v>298</v>
      </c>
      <c r="J88" s="148">
        <v>42767</v>
      </c>
      <c r="K88" s="58">
        <v>5</v>
      </c>
      <c r="L88" s="63"/>
      <c r="M88" s="71">
        <v>1336377.6000000001</v>
      </c>
      <c r="N88" s="63" t="s">
        <v>222</v>
      </c>
      <c r="O88" s="48">
        <v>42640</v>
      </c>
      <c r="P88" s="48">
        <v>42640</v>
      </c>
      <c r="Q88" s="48">
        <v>42654</v>
      </c>
      <c r="R88" s="48">
        <v>42688</v>
      </c>
      <c r="S88" s="48">
        <v>42733</v>
      </c>
      <c r="T88" s="48">
        <v>42733</v>
      </c>
      <c r="U88" s="48">
        <v>42734</v>
      </c>
      <c r="V88" s="233" t="s">
        <v>240</v>
      </c>
      <c r="W88" s="233" t="s">
        <v>240</v>
      </c>
      <c r="X88" s="233" t="s">
        <v>240</v>
      </c>
      <c r="Y88" s="233" t="s">
        <v>240</v>
      </c>
      <c r="Z88" s="233" t="s">
        <v>240</v>
      </c>
      <c r="AA88" s="48">
        <v>42737</v>
      </c>
      <c r="AB88" s="48">
        <v>42752</v>
      </c>
      <c r="AC88" s="48">
        <v>42737</v>
      </c>
      <c r="AD88" s="63" t="s">
        <v>792</v>
      </c>
      <c r="AE88" s="63" t="s">
        <v>819</v>
      </c>
      <c r="AF88" s="48" t="s">
        <v>833</v>
      </c>
      <c r="AG88" s="48">
        <v>42768</v>
      </c>
      <c r="AH88" s="172" t="s">
        <v>245</v>
      </c>
    </row>
    <row r="89" spans="1:35" s="224" customFormat="1" ht="30" customHeight="1" x14ac:dyDescent="0.25">
      <c r="A89" s="367"/>
      <c r="B89" s="174">
        <v>3123</v>
      </c>
      <c r="C89" s="174" t="s">
        <v>398</v>
      </c>
      <c r="D89" s="175" t="s">
        <v>459</v>
      </c>
      <c r="E89" s="63">
        <v>646485</v>
      </c>
      <c r="F89" s="63" t="s">
        <v>708</v>
      </c>
      <c r="G89" s="199" t="s">
        <v>239</v>
      </c>
      <c r="H89" s="175" t="s">
        <v>434</v>
      </c>
      <c r="I89" s="58" t="s">
        <v>298</v>
      </c>
      <c r="J89" s="148">
        <v>42767</v>
      </c>
      <c r="K89" s="58">
        <v>13</v>
      </c>
      <c r="L89" s="63"/>
      <c r="M89" s="71">
        <v>643968</v>
      </c>
      <c r="N89" s="63" t="s">
        <v>222</v>
      </c>
      <c r="O89" s="48">
        <v>42640</v>
      </c>
      <c r="P89" s="48">
        <v>42640</v>
      </c>
      <c r="Q89" s="48">
        <v>42654</v>
      </c>
      <c r="R89" s="48">
        <v>42688</v>
      </c>
      <c r="S89" s="48">
        <v>42733</v>
      </c>
      <c r="T89" s="48">
        <v>42733</v>
      </c>
      <c r="U89" s="48">
        <v>42734</v>
      </c>
      <c r="V89" s="233" t="s">
        <v>240</v>
      </c>
      <c r="W89" s="233" t="s">
        <v>240</v>
      </c>
      <c r="X89" s="233" t="s">
        <v>240</v>
      </c>
      <c r="Y89" s="233" t="s">
        <v>240</v>
      </c>
      <c r="Z89" s="233" t="s">
        <v>240</v>
      </c>
      <c r="AA89" s="48">
        <v>42737</v>
      </c>
      <c r="AB89" s="48">
        <v>42752</v>
      </c>
      <c r="AC89" s="48">
        <v>42737</v>
      </c>
      <c r="AD89" s="63" t="s">
        <v>792</v>
      </c>
      <c r="AE89" s="63" t="s">
        <v>819</v>
      </c>
      <c r="AF89" s="48" t="s">
        <v>833</v>
      </c>
      <c r="AG89" s="48">
        <v>42768</v>
      </c>
      <c r="AH89" s="172" t="s">
        <v>245</v>
      </c>
    </row>
    <row r="90" spans="1:35" s="224" customFormat="1" ht="30" customHeight="1" x14ac:dyDescent="0.25">
      <c r="A90" s="367"/>
      <c r="B90" s="174">
        <v>3124</v>
      </c>
      <c r="C90" s="174" t="s">
        <v>34</v>
      </c>
      <c r="D90" s="175" t="s">
        <v>460</v>
      </c>
      <c r="E90" s="63">
        <v>646486</v>
      </c>
      <c r="F90" s="63" t="s">
        <v>709</v>
      </c>
      <c r="G90" s="199" t="s">
        <v>239</v>
      </c>
      <c r="H90" s="175" t="s">
        <v>435</v>
      </c>
      <c r="I90" s="58" t="s">
        <v>298</v>
      </c>
      <c r="J90" s="148">
        <v>42767</v>
      </c>
      <c r="K90" s="58">
        <v>6</v>
      </c>
      <c r="L90" s="63"/>
      <c r="M90" s="71">
        <v>1762272.0000000002</v>
      </c>
      <c r="N90" s="63" t="s">
        <v>222</v>
      </c>
      <c r="O90" s="48">
        <v>42640</v>
      </c>
      <c r="P90" s="48">
        <v>42640</v>
      </c>
      <c r="Q90" s="48">
        <v>42654</v>
      </c>
      <c r="R90" s="48">
        <v>42688</v>
      </c>
      <c r="S90" s="48">
        <v>42733</v>
      </c>
      <c r="T90" s="48">
        <v>42733</v>
      </c>
      <c r="U90" s="48">
        <v>42734</v>
      </c>
      <c r="V90" s="233" t="s">
        <v>240</v>
      </c>
      <c r="W90" s="233" t="s">
        <v>240</v>
      </c>
      <c r="X90" s="233" t="s">
        <v>240</v>
      </c>
      <c r="Y90" s="233" t="s">
        <v>240</v>
      </c>
      <c r="Z90" s="233" t="s">
        <v>240</v>
      </c>
      <c r="AA90" s="48">
        <v>42737</v>
      </c>
      <c r="AB90" s="48">
        <v>42752</v>
      </c>
      <c r="AC90" s="48">
        <v>42737</v>
      </c>
      <c r="AD90" s="63" t="s">
        <v>792</v>
      </c>
      <c r="AE90" s="63" t="s">
        <v>819</v>
      </c>
      <c r="AF90" s="48" t="s">
        <v>833</v>
      </c>
      <c r="AG90" s="48">
        <v>42768</v>
      </c>
      <c r="AH90" s="172" t="s">
        <v>245</v>
      </c>
    </row>
    <row r="91" spans="1:35" s="224" customFormat="1" ht="30.75" customHeight="1" thickBot="1" x14ac:dyDescent="0.3">
      <c r="A91" s="368"/>
      <c r="B91" s="279">
        <v>2550</v>
      </c>
      <c r="C91" s="279" t="s">
        <v>34</v>
      </c>
      <c r="D91" s="280" t="s">
        <v>470</v>
      </c>
      <c r="E91" s="281">
        <v>646488</v>
      </c>
      <c r="F91" s="281" t="s">
        <v>710</v>
      </c>
      <c r="G91" s="282" t="s">
        <v>239</v>
      </c>
      <c r="H91" s="280" t="s">
        <v>469</v>
      </c>
      <c r="I91" s="167" t="s">
        <v>298</v>
      </c>
      <c r="J91" s="283">
        <v>42767</v>
      </c>
      <c r="K91" s="167">
        <v>2</v>
      </c>
      <c r="L91" s="281"/>
      <c r="M91" s="284">
        <v>1220904</v>
      </c>
      <c r="N91" s="281" t="s">
        <v>222</v>
      </c>
      <c r="O91" s="169">
        <v>42640</v>
      </c>
      <c r="P91" s="169">
        <v>42640</v>
      </c>
      <c r="Q91" s="169">
        <v>42654</v>
      </c>
      <c r="R91" s="169">
        <v>42688</v>
      </c>
      <c r="S91" s="169">
        <v>42733</v>
      </c>
      <c r="T91" s="169">
        <v>42733</v>
      </c>
      <c r="U91" s="169">
        <v>42734</v>
      </c>
      <c r="V91" s="169">
        <v>42737</v>
      </c>
      <c r="W91" s="169">
        <v>42740</v>
      </c>
      <c r="X91" s="170" t="s">
        <v>225</v>
      </c>
      <c r="Y91" s="169">
        <v>42740</v>
      </c>
      <c r="Z91" s="169">
        <v>42746</v>
      </c>
      <c r="AA91" s="169">
        <v>42758</v>
      </c>
      <c r="AB91" s="169">
        <v>42773</v>
      </c>
      <c r="AC91" s="169" t="s">
        <v>839</v>
      </c>
      <c r="AD91" s="281" t="s">
        <v>461</v>
      </c>
      <c r="AE91" s="281" t="s">
        <v>803</v>
      </c>
      <c r="AF91" s="169" t="s">
        <v>843</v>
      </c>
      <c r="AG91" s="169">
        <v>42780</v>
      </c>
      <c r="AH91" s="173" t="s">
        <v>245</v>
      </c>
    </row>
    <row r="92" spans="1:35" s="10" customFormat="1" ht="30" customHeight="1" thickTop="1" x14ac:dyDescent="0.25">
      <c r="A92" s="369" t="s">
        <v>880</v>
      </c>
      <c r="B92" s="269">
        <v>2141</v>
      </c>
      <c r="C92" s="270" t="s">
        <v>35</v>
      </c>
      <c r="D92" s="271" t="s">
        <v>562</v>
      </c>
      <c r="E92" s="19">
        <v>646849</v>
      </c>
      <c r="F92" s="19" t="s">
        <v>742</v>
      </c>
      <c r="G92" s="266" t="s">
        <v>678</v>
      </c>
      <c r="H92" s="272" t="s">
        <v>290</v>
      </c>
      <c r="I92" s="273" t="s">
        <v>298</v>
      </c>
      <c r="J92" s="274">
        <v>42887</v>
      </c>
      <c r="K92" s="275">
        <v>1</v>
      </c>
      <c r="L92" s="276"/>
      <c r="M92" s="268">
        <v>276975</v>
      </c>
      <c r="N92" s="19" t="s">
        <v>222</v>
      </c>
      <c r="O92" s="21">
        <v>42642</v>
      </c>
      <c r="P92" s="21">
        <v>42643</v>
      </c>
      <c r="Q92" s="27">
        <v>42660</v>
      </c>
      <c r="R92" s="277">
        <v>42787</v>
      </c>
      <c r="S92" s="277">
        <v>42817</v>
      </c>
      <c r="T92" s="277">
        <v>42817</v>
      </c>
      <c r="U92" s="277">
        <v>42821</v>
      </c>
      <c r="V92" s="277">
        <v>42821</v>
      </c>
      <c r="W92" s="277">
        <v>42824</v>
      </c>
      <c r="X92" s="84" t="s">
        <v>225</v>
      </c>
      <c r="Y92" s="277">
        <v>42824</v>
      </c>
      <c r="Z92" s="277">
        <v>42830</v>
      </c>
      <c r="AA92" s="278">
        <v>42832</v>
      </c>
      <c r="AB92" s="278">
        <v>42849</v>
      </c>
      <c r="AC92" s="278">
        <v>42832</v>
      </c>
      <c r="AD92" s="240"/>
      <c r="AE92" s="240"/>
      <c r="AF92" s="276"/>
      <c r="AG92" s="276"/>
      <c r="AH92" s="31" t="s">
        <v>245</v>
      </c>
      <c r="AI92" s="25"/>
    </row>
    <row r="93" spans="1:35" s="10" customFormat="1" ht="30" customHeight="1" x14ac:dyDescent="0.25">
      <c r="A93" s="369"/>
      <c r="B93" s="81">
        <v>2603</v>
      </c>
      <c r="C93" s="88" t="s">
        <v>34</v>
      </c>
      <c r="D93" s="139" t="s">
        <v>281</v>
      </c>
      <c r="E93" s="33">
        <v>646850</v>
      </c>
      <c r="F93" s="33" t="s">
        <v>743</v>
      </c>
      <c r="G93" s="47" t="s">
        <v>678</v>
      </c>
      <c r="H93" s="36" t="s">
        <v>278</v>
      </c>
      <c r="I93" s="87" t="s">
        <v>301</v>
      </c>
      <c r="J93" s="52">
        <v>42917</v>
      </c>
      <c r="K93" s="53">
        <v>1</v>
      </c>
      <c r="L93" s="76"/>
      <c r="M93" s="54">
        <v>480000</v>
      </c>
      <c r="N93" s="33" t="s">
        <v>222</v>
      </c>
      <c r="O93" s="32">
        <v>42642</v>
      </c>
      <c r="P93" s="32">
        <v>42643</v>
      </c>
      <c r="Q93" s="48">
        <v>42660</v>
      </c>
      <c r="R93" s="277">
        <v>42787</v>
      </c>
      <c r="S93" s="277">
        <v>42817</v>
      </c>
      <c r="T93" s="277">
        <v>42817</v>
      </c>
      <c r="U93" s="277">
        <v>42821</v>
      </c>
      <c r="V93" s="277">
        <v>42821</v>
      </c>
      <c r="W93" s="277">
        <v>42824</v>
      </c>
      <c r="X93" s="84" t="s">
        <v>227</v>
      </c>
      <c r="Y93" s="277">
        <v>42824</v>
      </c>
      <c r="Z93" s="277">
        <v>42830</v>
      </c>
      <c r="AA93" s="278">
        <v>42832</v>
      </c>
      <c r="AB93" s="278">
        <v>42849</v>
      </c>
      <c r="AC93" s="278">
        <v>42832</v>
      </c>
      <c r="AD93" s="37"/>
      <c r="AE93" s="37"/>
      <c r="AF93" s="76"/>
      <c r="AG93" s="76"/>
      <c r="AH93" s="61" t="s">
        <v>245</v>
      </c>
      <c r="AI93" s="25"/>
    </row>
    <row r="94" spans="1:35" s="10" customFormat="1" ht="30" customHeight="1" x14ac:dyDescent="0.25">
      <c r="A94" s="369"/>
      <c r="B94" s="81">
        <v>2604</v>
      </c>
      <c r="C94" s="88" t="s">
        <v>34</v>
      </c>
      <c r="D94" s="139" t="s">
        <v>282</v>
      </c>
      <c r="E94" s="33">
        <v>646851</v>
      </c>
      <c r="F94" s="33" t="s">
        <v>744</v>
      </c>
      <c r="G94" s="47" t="s">
        <v>678</v>
      </c>
      <c r="H94" s="36" t="s">
        <v>279</v>
      </c>
      <c r="I94" s="87" t="s">
        <v>301</v>
      </c>
      <c r="J94" s="52">
        <v>42917</v>
      </c>
      <c r="K94" s="53">
        <v>1</v>
      </c>
      <c r="L94" s="76"/>
      <c r="M94" s="54">
        <v>484800</v>
      </c>
      <c r="N94" s="33" t="s">
        <v>222</v>
      </c>
      <c r="O94" s="32">
        <v>42642</v>
      </c>
      <c r="P94" s="32">
        <v>42643</v>
      </c>
      <c r="Q94" s="48">
        <v>42660</v>
      </c>
      <c r="R94" s="277">
        <v>42787</v>
      </c>
      <c r="S94" s="277">
        <v>42817</v>
      </c>
      <c r="T94" s="277">
        <v>42817</v>
      </c>
      <c r="U94" s="277">
        <v>42821</v>
      </c>
      <c r="V94" s="277">
        <v>42821</v>
      </c>
      <c r="W94" s="277">
        <v>42824</v>
      </c>
      <c r="X94" s="84" t="s">
        <v>226</v>
      </c>
      <c r="Y94" s="277">
        <v>42824</v>
      </c>
      <c r="Z94" s="277">
        <v>42830</v>
      </c>
      <c r="AA94" s="278">
        <v>42832</v>
      </c>
      <c r="AB94" s="278">
        <v>42849</v>
      </c>
      <c r="AC94" s="278">
        <v>42832</v>
      </c>
      <c r="AD94" s="37"/>
      <c r="AE94" s="37"/>
      <c r="AF94" s="76"/>
      <c r="AG94" s="76"/>
      <c r="AH94" s="61" t="s">
        <v>245</v>
      </c>
      <c r="AI94" s="25"/>
    </row>
    <row r="95" spans="1:35" s="10" customFormat="1" ht="30" customHeight="1" x14ac:dyDescent="0.25">
      <c r="A95" s="369"/>
      <c r="B95" s="81">
        <v>2605</v>
      </c>
      <c r="C95" s="88" t="s">
        <v>34</v>
      </c>
      <c r="D95" s="139" t="s">
        <v>283</v>
      </c>
      <c r="E95" s="33">
        <v>646852</v>
      </c>
      <c r="F95" s="33" t="s">
        <v>745</v>
      </c>
      <c r="G95" s="47" t="s">
        <v>678</v>
      </c>
      <c r="H95" s="36" t="s">
        <v>280</v>
      </c>
      <c r="I95" s="87" t="s">
        <v>301</v>
      </c>
      <c r="J95" s="52">
        <v>42917</v>
      </c>
      <c r="K95" s="53">
        <v>1</v>
      </c>
      <c r="L95" s="76"/>
      <c r="M95" s="54">
        <v>552000</v>
      </c>
      <c r="N95" s="33" t="s">
        <v>222</v>
      </c>
      <c r="O95" s="32">
        <v>42642</v>
      </c>
      <c r="P95" s="32">
        <v>42643</v>
      </c>
      <c r="Q95" s="48">
        <v>42660</v>
      </c>
      <c r="R95" s="277">
        <v>42787</v>
      </c>
      <c r="S95" s="277">
        <v>42817</v>
      </c>
      <c r="T95" s="277">
        <v>42817</v>
      </c>
      <c r="U95" s="277">
        <v>42821</v>
      </c>
      <c r="V95" s="277">
        <v>42821</v>
      </c>
      <c r="W95" s="277">
        <v>42824</v>
      </c>
      <c r="X95" s="84" t="s">
        <v>230</v>
      </c>
      <c r="Y95" s="277">
        <v>42824</v>
      </c>
      <c r="Z95" s="277">
        <v>42830</v>
      </c>
      <c r="AA95" s="278">
        <v>42832</v>
      </c>
      <c r="AB95" s="278">
        <v>42849</v>
      </c>
      <c r="AC95" s="278">
        <v>42832</v>
      </c>
      <c r="AD95" s="37"/>
      <c r="AE95" s="37"/>
      <c r="AF95" s="76"/>
      <c r="AG95" s="76"/>
      <c r="AH95" s="61" t="s">
        <v>245</v>
      </c>
      <c r="AI95" s="25"/>
    </row>
    <row r="96" spans="1:35" s="10" customFormat="1" ht="30" customHeight="1" x14ac:dyDescent="0.25">
      <c r="A96" s="370"/>
      <c r="B96" s="81">
        <v>2114</v>
      </c>
      <c r="C96" s="88" t="s">
        <v>235</v>
      </c>
      <c r="D96" s="139" t="s">
        <v>526</v>
      </c>
      <c r="E96" s="33">
        <v>646823</v>
      </c>
      <c r="F96" s="33" t="s">
        <v>724</v>
      </c>
      <c r="G96" s="47" t="s">
        <v>678</v>
      </c>
      <c r="H96" s="36" t="s">
        <v>258</v>
      </c>
      <c r="I96" s="87" t="s">
        <v>298</v>
      </c>
      <c r="J96" s="90">
        <v>42948</v>
      </c>
      <c r="K96" s="53">
        <v>1</v>
      </c>
      <c r="L96" s="76"/>
      <c r="M96" s="54">
        <v>147600</v>
      </c>
      <c r="N96" s="33" t="s">
        <v>222</v>
      </c>
      <c r="O96" s="32">
        <v>42642</v>
      </c>
      <c r="P96" s="32">
        <v>42643</v>
      </c>
      <c r="Q96" s="48">
        <v>42660</v>
      </c>
      <c r="R96" s="277">
        <v>42787</v>
      </c>
      <c r="S96" s="277">
        <v>42817</v>
      </c>
      <c r="T96" s="277">
        <v>42817</v>
      </c>
      <c r="U96" s="277">
        <v>42821</v>
      </c>
      <c r="V96" s="277">
        <v>42821</v>
      </c>
      <c r="W96" s="277">
        <v>42824</v>
      </c>
      <c r="X96" s="84" t="s">
        <v>228</v>
      </c>
      <c r="Y96" s="277">
        <v>42824</v>
      </c>
      <c r="Z96" s="277">
        <v>42830</v>
      </c>
      <c r="AA96" s="278">
        <v>42832</v>
      </c>
      <c r="AB96" s="278">
        <v>42849</v>
      </c>
      <c r="AC96" s="278">
        <v>42832</v>
      </c>
      <c r="AD96" s="37"/>
      <c r="AE96" s="37"/>
      <c r="AF96" s="76"/>
      <c r="AG96" s="76"/>
      <c r="AH96" s="61" t="s">
        <v>245</v>
      </c>
      <c r="AI96" s="25"/>
    </row>
    <row r="97" spans="2:35" x14ac:dyDescent="0.25">
      <c r="AI97" s="30"/>
    </row>
    <row r="98" spans="2:35" ht="30" customHeight="1" x14ac:dyDescent="0.25">
      <c r="B98" s="162">
        <v>3103</v>
      </c>
      <c r="C98" s="150" t="s">
        <v>34</v>
      </c>
      <c r="D98" s="141" t="s">
        <v>439</v>
      </c>
      <c r="E98" s="156">
        <v>646375</v>
      </c>
      <c r="F98" s="156" t="s">
        <v>688</v>
      </c>
      <c r="G98" s="157" t="s">
        <v>302</v>
      </c>
      <c r="H98" s="141" t="s">
        <v>414</v>
      </c>
      <c r="I98" s="158" t="s">
        <v>298</v>
      </c>
      <c r="J98" s="159">
        <v>42767</v>
      </c>
      <c r="K98" s="158">
        <v>1</v>
      </c>
      <c r="L98" s="156"/>
      <c r="M98" s="147">
        <v>371289.60000000003</v>
      </c>
      <c r="N98" s="156" t="s">
        <v>222</v>
      </c>
      <c r="O98" s="160">
        <v>42636</v>
      </c>
      <c r="P98" s="160">
        <v>42636</v>
      </c>
      <c r="Q98" s="160">
        <v>42650</v>
      </c>
      <c r="R98" s="91" t="s">
        <v>240</v>
      </c>
      <c r="S98" s="91" t="s">
        <v>240</v>
      </c>
      <c r="T98" s="91" t="s">
        <v>240</v>
      </c>
      <c r="U98" s="91" t="s">
        <v>240</v>
      </c>
      <c r="V98" s="91" t="s">
        <v>240</v>
      </c>
      <c r="W98" s="91" t="s">
        <v>240</v>
      </c>
      <c r="X98" s="91" t="s">
        <v>240</v>
      </c>
      <c r="Y98" s="91" t="s">
        <v>240</v>
      </c>
      <c r="Z98" s="91" t="s">
        <v>240</v>
      </c>
      <c r="AA98" s="160">
        <v>42681</v>
      </c>
      <c r="AB98" s="160">
        <v>42696</v>
      </c>
      <c r="AC98" s="91" t="s">
        <v>240</v>
      </c>
      <c r="AD98" s="92" t="s">
        <v>240</v>
      </c>
      <c r="AE98" s="92" t="s">
        <v>240</v>
      </c>
      <c r="AF98" s="92" t="s">
        <v>240</v>
      </c>
      <c r="AG98" s="176">
        <v>42681</v>
      </c>
      <c r="AH98" s="161" t="s">
        <v>245</v>
      </c>
      <c r="AI98" s="30"/>
    </row>
    <row r="99" spans="2:35" x14ac:dyDescent="0.25">
      <c r="B99" s="114"/>
      <c r="C99" s="114"/>
      <c r="D99" s="20"/>
      <c r="E99" s="20"/>
      <c r="F99" s="20"/>
      <c r="G99" s="115"/>
      <c r="H99" s="116"/>
      <c r="I99" s="117"/>
      <c r="J99" s="155"/>
      <c r="K99" s="117"/>
      <c r="L99" s="20"/>
      <c r="M99" s="118"/>
      <c r="N99" s="20"/>
      <c r="O99" s="119"/>
      <c r="P99" s="119"/>
      <c r="Q99" s="119"/>
      <c r="R99" s="120"/>
      <c r="S99" s="120"/>
      <c r="T99" s="120"/>
      <c r="U99" s="120"/>
      <c r="V99" s="120"/>
      <c r="W99" s="120"/>
      <c r="X99" s="121"/>
      <c r="Y99" s="120"/>
      <c r="Z99" s="120"/>
      <c r="AA99" s="119"/>
      <c r="AB99" s="120"/>
      <c r="AC99" s="120"/>
      <c r="AD99" s="122"/>
      <c r="AE99" s="122"/>
      <c r="AF99" s="20"/>
      <c r="AG99" s="20"/>
      <c r="AH99" s="123"/>
      <c r="AI99" s="30"/>
    </row>
  </sheetData>
  <autoFilter ref="A1:AH1"/>
  <mergeCells count="5">
    <mergeCell ref="A2:A29"/>
    <mergeCell ref="A92:A96"/>
    <mergeCell ref="A80:A91"/>
    <mergeCell ref="A30:A55"/>
    <mergeCell ref="A56:A79"/>
  </mergeCells>
  <pageMargins left="0.7" right="0.7" top="0.78740157499999996" bottom="0.78740157499999996" header="0.3" footer="0.3"/>
  <pageSetup paperSize="8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Informace</vt:lpstr>
      <vt:lpstr>Celkový_přehled</vt:lpstr>
      <vt:lpstr>HARMG_PZ_HLASY_IV</vt:lpstr>
      <vt:lpstr>HARMG_PZ_DATA_IV</vt:lpstr>
      <vt:lpstr>Celkový_přehled!Oblast_tisku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Petra Stehlíková</cp:lastModifiedBy>
  <cp:lastPrinted>2016-11-25T06:50:32Z</cp:lastPrinted>
  <dcterms:created xsi:type="dcterms:W3CDTF">2015-06-29T17:05:04Z</dcterms:created>
  <dcterms:modified xsi:type="dcterms:W3CDTF">2017-02-22T08:51:53Z</dcterms:modified>
</cp:coreProperties>
</file>